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/>
  <bookViews>
    <workbookView xWindow="204" yWindow="516" windowWidth="22716" windowHeight="8940"/>
  </bookViews>
  <sheets>
    <sheet name="Sheet" sheetId="1" r:id="rId1"/>
  </sheets>
  <calcPr calcId="124519"/>
</workbook>
</file>

<file path=xl/calcChain.xml><?xml version="1.0" encoding="utf-8"?>
<calcChain xmlns="http://schemas.openxmlformats.org/spreadsheetml/2006/main">
  <c r="G208" i="1"/>
  <c r="G165"/>
  <c r="G152"/>
  <c r="G95"/>
  <c r="C283"/>
  <c r="D283"/>
  <c r="E283"/>
  <c r="F283"/>
  <c r="C275"/>
  <c r="D275"/>
  <c r="E275"/>
  <c r="F275"/>
  <c r="G275"/>
  <c r="C263"/>
  <c r="D263"/>
  <c r="E263"/>
  <c r="F263"/>
  <c r="G263"/>
  <c r="C278"/>
  <c r="D278"/>
  <c r="E278"/>
  <c r="F278"/>
  <c r="G278"/>
  <c r="G283"/>
  <c r="C255"/>
  <c r="D255"/>
  <c r="E255"/>
  <c r="F255"/>
  <c r="G255"/>
  <c r="C250"/>
  <c r="D250"/>
  <c r="E250"/>
  <c r="F250"/>
  <c r="G250"/>
  <c r="C246"/>
  <c r="D246"/>
  <c r="E246"/>
  <c r="F246"/>
  <c r="G246"/>
  <c r="C236"/>
  <c r="D236"/>
  <c r="E236"/>
  <c r="F236"/>
  <c r="G236"/>
  <c r="C233"/>
  <c r="D233"/>
  <c r="E233"/>
  <c r="F233"/>
  <c r="G233"/>
  <c r="C226"/>
  <c r="D226"/>
  <c r="E226"/>
  <c r="F226"/>
  <c r="G226"/>
  <c r="C222"/>
  <c r="D222"/>
  <c r="E222"/>
  <c r="F222"/>
  <c r="G222"/>
  <c r="C218"/>
  <c r="D218"/>
  <c r="E218"/>
  <c r="F218"/>
  <c r="G218"/>
  <c r="C206"/>
  <c r="D206"/>
  <c r="E206"/>
  <c r="F206"/>
  <c r="G206"/>
  <c r="C199"/>
  <c r="D199"/>
  <c r="E199"/>
  <c r="F199"/>
  <c r="G199"/>
  <c r="C193"/>
  <c r="D193"/>
  <c r="E193"/>
  <c r="F193"/>
  <c r="G193"/>
  <c r="C190"/>
  <c r="D190"/>
  <c r="E190"/>
  <c r="F190"/>
  <c r="G190"/>
  <c r="C180"/>
  <c r="D180"/>
  <c r="E180"/>
  <c r="F180"/>
  <c r="G180"/>
  <c r="C177"/>
  <c r="D177"/>
  <c r="E177"/>
  <c r="F177"/>
  <c r="G177"/>
  <c r="C170"/>
  <c r="D170"/>
  <c r="E170"/>
  <c r="F170"/>
  <c r="G170"/>
  <c r="C162"/>
  <c r="D162"/>
  <c r="E162"/>
  <c r="F162"/>
  <c r="G162"/>
  <c r="C150"/>
  <c r="D150"/>
  <c r="E150"/>
  <c r="F150"/>
  <c r="G150"/>
  <c r="C142"/>
  <c r="D142"/>
  <c r="E142"/>
  <c r="F142"/>
  <c r="G142"/>
  <c r="C138"/>
  <c r="D138"/>
  <c r="E138"/>
  <c r="F138"/>
  <c r="G138"/>
  <c r="C134"/>
  <c r="D134"/>
  <c r="E134"/>
  <c r="F134"/>
  <c r="G134"/>
  <c r="C122"/>
  <c r="D122"/>
  <c r="E122"/>
  <c r="F122"/>
  <c r="G122"/>
  <c r="C115"/>
  <c r="D115"/>
  <c r="E115"/>
  <c r="F115"/>
  <c r="C109"/>
  <c r="D109"/>
  <c r="E109"/>
  <c r="F109"/>
  <c r="C105"/>
  <c r="D105"/>
  <c r="E105"/>
  <c r="F105"/>
  <c r="G115"/>
  <c r="G109"/>
  <c r="G105"/>
  <c r="C93"/>
  <c r="D93"/>
  <c r="E93"/>
  <c r="F93"/>
  <c r="G93"/>
  <c r="C86"/>
  <c r="D86"/>
  <c r="E86"/>
  <c r="F86"/>
  <c r="G86"/>
  <c r="C81"/>
  <c r="D81"/>
  <c r="E81"/>
  <c r="F81"/>
  <c r="G81"/>
  <c r="C78"/>
  <c r="D78"/>
  <c r="E78"/>
  <c r="F78"/>
  <c r="G78"/>
  <c r="C70"/>
  <c r="D70"/>
  <c r="E70"/>
  <c r="F70"/>
  <c r="G70"/>
  <c r="C68"/>
  <c r="D68"/>
  <c r="E68"/>
  <c r="F68"/>
  <c r="G68"/>
  <c r="E284" l="1"/>
  <c r="F284"/>
  <c r="C284"/>
  <c r="G227"/>
  <c r="D284"/>
  <c r="G171"/>
  <c r="C171"/>
  <c r="E171"/>
  <c r="F171"/>
  <c r="D256"/>
  <c r="E116"/>
  <c r="E200"/>
  <c r="F200"/>
  <c r="D227"/>
  <c r="F256"/>
  <c r="G256"/>
  <c r="C256"/>
  <c r="E256"/>
  <c r="E227"/>
  <c r="D200"/>
  <c r="D171"/>
  <c r="F227"/>
  <c r="C227"/>
  <c r="G200"/>
  <c r="C200"/>
  <c r="G116"/>
  <c r="E143"/>
  <c r="F143"/>
  <c r="C116"/>
  <c r="G143"/>
  <c r="C143"/>
  <c r="D116"/>
  <c r="D143"/>
  <c r="F116"/>
  <c r="D87"/>
  <c r="F87"/>
  <c r="G87"/>
  <c r="C87"/>
  <c r="E87"/>
  <c r="C61"/>
  <c r="D61"/>
  <c r="E61"/>
  <c r="F61"/>
  <c r="G61"/>
  <c r="C55"/>
  <c r="D55"/>
  <c r="E55"/>
  <c r="F55"/>
  <c r="G55"/>
  <c r="C52"/>
  <c r="D52"/>
  <c r="E52"/>
  <c r="F52"/>
  <c r="G52"/>
  <c r="C41"/>
  <c r="D41"/>
  <c r="E41"/>
  <c r="F41"/>
  <c r="G41"/>
  <c r="C34"/>
  <c r="D34"/>
  <c r="E34"/>
  <c r="F34"/>
  <c r="C29"/>
  <c r="D29"/>
  <c r="E29"/>
  <c r="F29"/>
  <c r="G29"/>
  <c r="C26"/>
  <c r="D26"/>
  <c r="E26"/>
  <c r="F26"/>
  <c r="C17"/>
  <c r="D17"/>
  <c r="E17"/>
  <c r="F17"/>
  <c r="C14"/>
  <c r="D14"/>
  <c r="E14"/>
  <c r="F14"/>
  <c r="G14"/>
  <c r="G17"/>
  <c r="G26"/>
  <c r="G34"/>
  <c r="G35" l="1"/>
  <c r="E62"/>
  <c r="F62"/>
  <c r="G62"/>
  <c r="C62"/>
  <c r="D62"/>
  <c r="F35"/>
  <c r="C35"/>
  <c r="D35"/>
  <c r="E35"/>
  <c r="F285" l="1"/>
  <c r="D285"/>
  <c r="C285"/>
  <c r="E285"/>
</calcChain>
</file>

<file path=xl/sharedStrings.xml><?xml version="1.0" encoding="utf-8"?>
<sst xmlns="http://schemas.openxmlformats.org/spreadsheetml/2006/main" count="427" uniqueCount="155">
  <si>
    <t>Меню приготавливаемых блюд</t>
  </si>
  <si>
    <t>Категория: Сад</t>
  </si>
  <si>
    <t/>
  </si>
  <si>
    <t>Прием пищи</t>
  </si>
  <si>
    <t>Наименование блюда</t>
  </si>
  <si>
    <t>Вес блюда</t>
  </si>
  <si>
    <t>Пищевые вещества</t>
  </si>
  <si>
    <t>Эн.ценность</t>
  </si>
  <si>
    <t>Белки</t>
  </si>
  <si>
    <t>Жиры</t>
  </si>
  <si>
    <t>Углеводы</t>
  </si>
  <si>
    <t>Завтрак 1</t>
  </si>
  <si>
    <t>КАША РИСОВАЯ С МАСЛОМ</t>
  </si>
  <si>
    <t>БАТОН</t>
  </si>
  <si>
    <t>МАСЛО ПОРЦИЯМИ</t>
  </si>
  <si>
    <t>КОФЕЙНЫЙ НАПИТОК</t>
  </si>
  <si>
    <t>Итого за завтрак 1</t>
  </si>
  <si>
    <t>Завтрак 2</t>
  </si>
  <si>
    <t>СОК (фруктовый/овощной)</t>
  </si>
  <si>
    <t>ЯБЛОКО</t>
  </si>
  <si>
    <t>Итого за завтрак 2</t>
  </si>
  <si>
    <t>На весь день</t>
  </si>
  <si>
    <t>Соль йодированная</t>
  </si>
  <si>
    <t>Итого за на весь день</t>
  </si>
  <si>
    <t>5.00</t>
  </si>
  <si>
    <t>Обед</t>
  </si>
  <si>
    <t>ШНИЦЕЛЬ НАТУРАЛЬНЫЙ РУБЛЕННЫЙ</t>
  </si>
  <si>
    <t>ХЛЕБ РЖАНОЙ</t>
  </si>
  <si>
    <t>Итого за обед</t>
  </si>
  <si>
    <t>Полдник</t>
  </si>
  <si>
    <t>МОЛОКО</t>
  </si>
  <si>
    <t>Итого за полдник</t>
  </si>
  <si>
    <t>Ужин 1</t>
  </si>
  <si>
    <t>Итого за ужин 1</t>
  </si>
  <si>
    <t>Итого за день</t>
  </si>
  <si>
    <t>КАША ЯЧНЕВАЯ С МАСЛОМ</t>
  </si>
  <si>
    <t>СЫР ПОРЦИЯМИ</t>
  </si>
  <si>
    <t>КАКАО НА МОЛОКЕ</t>
  </si>
  <si>
    <t>ГРУША</t>
  </si>
  <si>
    <t>100.00</t>
  </si>
  <si>
    <t>0.40</t>
  </si>
  <si>
    <t>0.30</t>
  </si>
  <si>
    <t>10.30</t>
  </si>
  <si>
    <t>47.00</t>
  </si>
  <si>
    <t>СУП КАРТОФЕЛЬНЫЙ С БОБОВЫМИ</t>
  </si>
  <si>
    <t>КАША ГРЕЧНЕВАЯ РАССЫПЧАТАЯ</t>
  </si>
  <si>
    <t>250.00</t>
  </si>
  <si>
    <t>9.80</t>
  </si>
  <si>
    <t>КАРТОФЕЛЬ ТУШЕННЫЙ (2 вариант)</t>
  </si>
  <si>
    <t>ЧАЙ С САХАРОМ И ЛИМОНОМ</t>
  </si>
  <si>
    <t>КАША МАННАЯ ЖИДКАЯ</t>
  </si>
  <si>
    <t>САЛАТ ИЗ БЕЛОКОЧАННОЙ КАПУСТЫ</t>
  </si>
  <si>
    <t>УХА С КРУПОЙ РИСОВОЙ</t>
  </si>
  <si>
    <t>ЖАРКОЕ ПО-ДОМАШНЕМУ</t>
  </si>
  <si>
    <t>ОМЛЕТ</t>
  </si>
  <si>
    <t>ЧАЙ БЕЗ САХАРА</t>
  </si>
  <si>
    <t>СВЕКОЛЬНИК СО СМЕТАНОЙ</t>
  </si>
  <si>
    <t>МАКАРОНЫ ОТВАРНЫЕ</t>
  </si>
  <si>
    <t>СОУС СМЕТАННЫЙ С ТОМАТОМ</t>
  </si>
  <si>
    <t>НАПИТОК ИЗ ПЛОДОВ ШИПОВНИКА</t>
  </si>
  <si>
    <t>КЕФИР</t>
  </si>
  <si>
    <t>МАРМЕЛАД</t>
  </si>
  <si>
    <t>ПЮРЕ КАРТОФЕЛЬНОЕ</t>
  </si>
  <si>
    <t>СУФЛЕ ИЗ ПЕЧЕНИ</t>
  </si>
  <si>
    <t>КАША ПШЕНИЧНАЯ С МАСЛОМ</t>
  </si>
  <si>
    <t>200.00</t>
  </si>
  <si>
    <t>1.00</t>
  </si>
  <si>
    <t>0.20</t>
  </si>
  <si>
    <t>19.79</t>
  </si>
  <si>
    <t>86.00</t>
  </si>
  <si>
    <t>СУП `ВОЛНА` С МЯСОМ ПТИЦЫ</t>
  </si>
  <si>
    <t>РИС ПРИПУЩЕННЫЙ С МАСЛОМ СЛИВОЧНЫМ</t>
  </si>
  <si>
    <t>КОТЛЕТЫ ИЛИ БИТОЧКИ РЫБНЫЕ</t>
  </si>
  <si>
    <t>ЙОГУРТ</t>
  </si>
  <si>
    <t>ПЕЧЕНЬЕ</t>
  </si>
  <si>
    <t>КАПУСТА ТУШЕНАЯ</t>
  </si>
  <si>
    <t>КАША ПШЕННАЯ ВЯЗКАЯ С МАСЛОМ</t>
  </si>
  <si>
    <t>ЯЙЦА ВАРЕНЫЕ (40 гр)</t>
  </si>
  <si>
    <t>РАССОЛЬНИК ЛЕНИНГРАДСКИЙ</t>
  </si>
  <si>
    <t>БИТОЧКИ ПО-БЕЛОРУССКИ</t>
  </si>
  <si>
    <t>КОМПОТ ИЗ СМЕСИ СУХОФРУКТОВ</t>
  </si>
  <si>
    <t>СДОБА ОБЫКНОВЕННАЯ</t>
  </si>
  <si>
    <t>9.00</t>
  </si>
  <si>
    <t>7.66</t>
  </si>
  <si>
    <t>47.72</t>
  </si>
  <si>
    <t>ЧАЙ С САХАРОМ</t>
  </si>
  <si>
    <t>САЛАТ ИЗ СВЕКЛЫ С СЫРОМ И ЧЕСНОКОМ</t>
  </si>
  <si>
    <t>ЩИ</t>
  </si>
  <si>
    <t>ГУЛЯШ ИЗ МЯСА ГОВЯДИНЫ</t>
  </si>
  <si>
    <t>СНЕЖОК</t>
  </si>
  <si>
    <t>ВАТРУШКА С ПОВИДЛОМ</t>
  </si>
  <si>
    <t>САЛАТ ИЗ ЗЕЛЕНОГО ГОРОШКА С ЯЙЦОМ</t>
  </si>
  <si>
    <t>СУФЛЕ РЫБНОЕ</t>
  </si>
  <si>
    <t>ЛАПША МОЛОЧНАЯ</t>
  </si>
  <si>
    <t>1.10</t>
  </si>
  <si>
    <t>8.90</t>
  </si>
  <si>
    <t>БАРАНКА</t>
  </si>
  <si>
    <t>СЫРНИКИ ИЗ ТВОРОГА</t>
  </si>
  <si>
    <t>СОУС МОЛОЧНЫЙ (СЛАДКИЙ)</t>
  </si>
  <si>
    <t>КАША `АССОРТИ`</t>
  </si>
  <si>
    <t>КАКАО С МОЛОКОМ</t>
  </si>
  <si>
    <t>СУП КАРТОФЕЛЬНЫЙ</t>
  </si>
  <si>
    <t>БИТОЧКИ ИЗ КУР</t>
  </si>
  <si>
    <t>ПАСТИЛА</t>
  </si>
  <si>
    <t>МАКАРОНЫ С СЫРОМ</t>
  </si>
  <si>
    <t>КАША ГЕРКУЛЕСОВАЯ С МАСЛОМ</t>
  </si>
  <si>
    <t>СУП-ПЮРЕ ИЗ КУРЫ</t>
  </si>
  <si>
    <t>ОЛАДЬИ ИЗ ПЕЧЕНИ</t>
  </si>
  <si>
    <t>Среднее значение за период</t>
  </si>
  <si>
    <t>Исполнитель: _______________()</t>
  </si>
  <si>
    <t>Шеф-повар:___________________()</t>
  </si>
  <si>
    <t>1 день</t>
  </si>
  <si>
    <t>2 день</t>
  </si>
  <si>
    <t>3 день</t>
  </si>
  <si>
    <t>4 день</t>
  </si>
  <si>
    <t>5 день</t>
  </si>
  <si>
    <t>6 день</t>
  </si>
  <si>
    <t>10 день</t>
  </si>
  <si>
    <t>9 день</t>
  </si>
  <si>
    <t>8 день</t>
  </si>
  <si>
    <t>7 день</t>
  </si>
  <si>
    <t>КОМПОТ БРУСНИЧНЫЙ</t>
  </si>
  <si>
    <t>БУЛОЧКА ДОМАШНЯЯ</t>
  </si>
  <si>
    <t>ТЕФТЕЛИ РЫБНЫЕ</t>
  </si>
  <si>
    <t>ХЛЕБ ПШЕНИЧНЫЙ</t>
  </si>
  <si>
    <t>КАША ОВСЯНАЯ ВЯЗКАЯ</t>
  </si>
  <si>
    <t>КАША ГРЕЧНЕВАЯ РАССЫПЧАТАЯ С ОВОЩАМИ</t>
  </si>
  <si>
    <t>ТЕФТЕЛИ мяс</t>
  </si>
  <si>
    <t>ОЛАДЬИ</t>
  </si>
  <si>
    <t>СГУЩЕНОЕ МОЛОКО</t>
  </si>
  <si>
    <t>КОТЛЕТЫ РУБЛЕНЫЕ ИЗ ПТИЦЫ</t>
  </si>
  <si>
    <t>САЛАТ `МОЗАИКА</t>
  </si>
  <si>
    <t>САЛАТ ДЕРЕВЕНСКИЙ</t>
  </si>
  <si>
    <t>ГОРОШЕК ЗЕЛЕНЫЙ</t>
  </si>
  <si>
    <t>САЛАТ ИЗ КУКУРУЗЫ КОНСЕРВИРОВАННОЙ</t>
  </si>
  <si>
    <t>СОУС</t>
  </si>
  <si>
    <t>ВИНЕГРЕТ</t>
  </si>
  <si>
    <t>КОМПОТ ИЗ СУХОФРУКТОВ</t>
  </si>
  <si>
    <t>СОУС СМЕТАННЫЙ СЛАДКИЙ</t>
  </si>
  <si>
    <t>ВАФЛИ</t>
  </si>
  <si>
    <t>КАКАО</t>
  </si>
  <si>
    <t>КОМПОТ ИЗ КУРАГИ</t>
  </si>
  <si>
    <t>САЛАТ "ЗДОРОВЬЕ"</t>
  </si>
  <si>
    <t>ТВОРОЖНАЯ ЗАПЕКАНКА</t>
  </si>
  <si>
    <t>СГУЩЕННОЕ МОЛОКО</t>
  </si>
  <si>
    <t>САЛАТ ИЗ КВАШЕНОЙ КАПУСТЫ</t>
  </si>
  <si>
    <t>САЛАТ ИЗ СВЕКЛЫ С СОЛЕНЫМ ОГУРЦОМ</t>
  </si>
  <si>
    <t>КОМПОТ ИЗ СМОРОДИНЫ</t>
  </si>
  <si>
    <t>САЛАТ "ДАЧНЫЙ"</t>
  </si>
  <si>
    <t>ИКРА КАБАЧКОВАЯ</t>
  </si>
  <si>
    <t>КОМПОТ ИЗ ИЗЮМА</t>
  </si>
  <si>
    <t>ПРЯНИК</t>
  </si>
  <si>
    <t xml:space="preserve">  САЛАТ ИЗ КАПУСТЫ С МОРКОВЬЮ</t>
  </si>
  <si>
    <t>БОРЩ СО СМЕТАНОЙ</t>
  </si>
  <si>
    <t>ВАТРУШКА СО СМЕТАНОЙ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</si>
</sst>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9"/>
      <name val="Arial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Border="1"/>
    <xf numFmtId="1" fontId="0" fillId="0" borderId="1" xfId="0" applyNumberForma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88"/>
  <sheetViews>
    <sheetView tabSelected="1" topLeftCell="A55" workbookViewId="0">
      <selection activeCell="B80" sqref="B80"/>
    </sheetView>
  </sheetViews>
  <sheetFormatPr defaultRowHeight="14.4"/>
  <cols>
    <col min="1" max="1" width="23.77734375" customWidth="1"/>
    <col min="2" max="2" width="30" customWidth="1"/>
    <col min="3" max="6" width="10" customWidth="1"/>
    <col min="7" max="7" width="18.109375" customWidth="1"/>
    <col min="8" max="8" width="10" customWidth="1"/>
  </cols>
  <sheetData>
    <row r="1" spans="1:7">
      <c r="D1" s="31"/>
      <c r="E1" s="31"/>
      <c r="F1" s="31"/>
      <c r="G1" s="31"/>
    </row>
    <row r="2" spans="1:7">
      <c r="D2" s="31"/>
      <c r="E2" s="31"/>
      <c r="F2" s="31"/>
      <c r="G2" s="31"/>
    </row>
    <row r="3" spans="1:7">
      <c r="D3" s="32"/>
      <c r="E3" s="31"/>
      <c r="F3" s="31"/>
      <c r="G3" s="31"/>
    </row>
    <row r="4" spans="1:7">
      <c r="A4" s="31" t="s">
        <v>0</v>
      </c>
      <c r="B4" s="31"/>
      <c r="C4" s="31"/>
      <c r="D4" s="31"/>
      <c r="E4" s="31"/>
      <c r="F4" s="31"/>
      <c r="G4" s="31"/>
    </row>
    <row r="5" spans="1:7">
      <c r="A5" s="31" t="s">
        <v>1</v>
      </c>
      <c r="B5" s="31"/>
      <c r="C5" s="31"/>
      <c r="D5" s="31"/>
      <c r="E5" s="31"/>
      <c r="F5" s="31"/>
      <c r="G5" s="31"/>
    </row>
    <row r="6" spans="1:7">
      <c r="A6" s="1" t="s">
        <v>2</v>
      </c>
    </row>
    <row r="7" spans="1:7">
      <c r="A7" s="28" t="s">
        <v>3</v>
      </c>
      <c r="B7" s="28" t="s">
        <v>4</v>
      </c>
      <c r="C7" s="28" t="s">
        <v>5</v>
      </c>
      <c r="D7" s="28" t="s">
        <v>6</v>
      </c>
      <c r="E7" s="28"/>
      <c r="F7" s="28"/>
      <c r="G7" s="28" t="s">
        <v>7</v>
      </c>
    </row>
    <row r="8" spans="1:7">
      <c r="A8" s="28"/>
      <c r="B8" s="28"/>
      <c r="C8" s="28"/>
      <c r="D8" s="2" t="s">
        <v>8</v>
      </c>
      <c r="E8" s="2" t="s">
        <v>9</v>
      </c>
      <c r="F8" s="2" t="s">
        <v>10</v>
      </c>
      <c r="G8" s="28"/>
    </row>
    <row r="9" spans="1:7">
      <c r="A9" s="28" t="s">
        <v>111</v>
      </c>
      <c r="B9" s="28"/>
      <c r="C9" s="28"/>
      <c r="D9" s="28"/>
      <c r="E9" s="28"/>
      <c r="F9" s="28"/>
      <c r="G9" s="28"/>
    </row>
    <row r="10" spans="1:7">
      <c r="A10" s="26" t="s">
        <v>11</v>
      </c>
      <c r="B10" s="3" t="s">
        <v>12</v>
      </c>
      <c r="C10" s="3">
        <v>200</v>
      </c>
      <c r="D10" s="3">
        <v>4.8600000000000003</v>
      </c>
      <c r="E10" s="3">
        <v>5.3</v>
      </c>
      <c r="F10" s="3">
        <v>25.56</v>
      </c>
      <c r="G10" s="3">
        <v>168.96</v>
      </c>
    </row>
    <row r="11" spans="1:7">
      <c r="A11" s="26"/>
      <c r="B11" s="3" t="s">
        <v>13</v>
      </c>
      <c r="C11" s="3">
        <v>25</v>
      </c>
      <c r="D11" s="3">
        <v>1.91</v>
      </c>
      <c r="E11" s="3">
        <v>0.25</v>
      </c>
      <c r="F11" s="3">
        <v>12.83</v>
      </c>
      <c r="G11" s="3">
        <v>65.489999999999995</v>
      </c>
    </row>
    <row r="12" spans="1:7">
      <c r="A12" s="26"/>
      <c r="B12" s="3" t="s">
        <v>14</v>
      </c>
      <c r="C12" s="3">
        <v>5</v>
      </c>
      <c r="D12" s="3">
        <v>0.05</v>
      </c>
      <c r="E12" s="3">
        <v>4.1500000000000004</v>
      </c>
      <c r="F12" s="3">
        <v>0.05</v>
      </c>
      <c r="G12" s="3">
        <v>37.5</v>
      </c>
    </row>
    <row r="13" spans="1:7">
      <c r="A13" s="26"/>
      <c r="B13" s="3" t="s">
        <v>15</v>
      </c>
      <c r="C13" s="3">
        <v>200</v>
      </c>
      <c r="D13" s="3">
        <v>3.2</v>
      </c>
      <c r="E13" s="3">
        <v>2.7</v>
      </c>
      <c r="F13" s="3">
        <v>15.7</v>
      </c>
      <c r="G13" s="3">
        <v>100.7</v>
      </c>
    </row>
    <row r="14" spans="1:7">
      <c r="A14" s="26" t="s">
        <v>16</v>
      </c>
      <c r="B14" s="26"/>
      <c r="C14" s="4">
        <f t="shared" ref="C14:F14" si="0">SUM(C10:C13)</f>
        <v>430</v>
      </c>
      <c r="D14" s="4">
        <f t="shared" si="0"/>
        <v>10.02</v>
      </c>
      <c r="E14" s="4">
        <f t="shared" si="0"/>
        <v>12.399999999999999</v>
      </c>
      <c r="F14" s="4">
        <f t="shared" si="0"/>
        <v>54.14</v>
      </c>
      <c r="G14" s="3">
        <f>SUM(G10:G13)</f>
        <v>372.65</v>
      </c>
    </row>
    <row r="15" spans="1:7">
      <c r="A15" s="26" t="s">
        <v>17</v>
      </c>
      <c r="B15" s="21" t="s">
        <v>18</v>
      </c>
      <c r="C15" s="3">
        <v>200</v>
      </c>
      <c r="D15" s="3">
        <v>1</v>
      </c>
      <c r="E15" s="3">
        <v>0.2</v>
      </c>
      <c r="F15" s="3">
        <v>19.79</v>
      </c>
      <c r="G15" s="3">
        <v>86</v>
      </c>
    </row>
    <row r="16" spans="1:7">
      <c r="A16" s="26"/>
      <c r="B16" s="21" t="s">
        <v>19</v>
      </c>
      <c r="C16" s="3">
        <v>100</v>
      </c>
      <c r="D16" s="3">
        <v>0.4</v>
      </c>
      <c r="E16" s="3">
        <v>0.4</v>
      </c>
      <c r="F16" s="3">
        <v>9.8000000000000007</v>
      </c>
      <c r="G16" s="3">
        <v>47</v>
      </c>
    </row>
    <row r="17" spans="1:7">
      <c r="A17" s="26" t="s">
        <v>20</v>
      </c>
      <c r="B17" s="26"/>
      <c r="C17" s="4">
        <f t="shared" ref="C17:F17" si="1">SUM(C15:C16)</f>
        <v>300</v>
      </c>
      <c r="D17" s="4">
        <f t="shared" si="1"/>
        <v>1.4</v>
      </c>
      <c r="E17" s="4">
        <f t="shared" si="1"/>
        <v>0.60000000000000009</v>
      </c>
      <c r="F17" s="4">
        <f t="shared" si="1"/>
        <v>29.59</v>
      </c>
      <c r="G17" s="3">
        <f>SUM(G15:G16)</f>
        <v>133</v>
      </c>
    </row>
    <row r="18" spans="1:7">
      <c r="A18" s="3" t="s">
        <v>21</v>
      </c>
      <c r="B18" s="3" t="s">
        <v>22</v>
      </c>
      <c r="C18" s="3">
        <v>5</v>
      </c>
      <c r="D18" s="3">
        <v>0</v>
      </c>
      <c r="E18" s="3">
        <v>0</v>
      </c>
      <c r="F18" s="3">
        <v>0</v>
      </c>
      <c r="G18" s="3">
        <v>0</v>
      </c>
    </row>
    <row r="19" spans="1:7">
      <c r="A19" s="26" t="s">
        <v>23</v>
      </c>
      <c r="B19" s="26"/>
      <c r="C19" s="3" t="s">
        <v>24</v>
      </c>
      <c r="D19" s="3" t="s">
        <v>2</v>
      </c>
      <c r="E19" s="3" t="s">
        <v>2</v>
      </c>
      <c r="F19" s="3" t="s">
        <v>2</v>
      </c>
      <c r="G19" s="3" t="s">
        <v>2</v>
      </c>
    </row>
    <row r="20" spans="1:7">
      <c r="A20" s="26" t="s">
        <v>25</v>
      </c>
      <c r="B20" s="11" t="s">
        <v>131</v>
      </c>
      <c r="C20" s="3">
        <v>60</v>
      </c>
      <c r="D20" s="13">
        <v>1.73</v>
      </c>
      <c r="E20" s="3">
        <v>4.43</v>
      </c>
      <c r="F20" s="3">
        <v>6.09</v>
      </c>
      <c r="G20" s="3">
        <v>71.34</v>
      </c>
    </row>
    <row r="21" spans="1:7">
      <c r="A21" s="26"/>
      <c r="B21" s="18" t="s">
        <v>106</v>
      </c>
      <c r="C21" s="3">
        <v>200</v>
      </c>
      <c r="D21" s="3">
        <v>3.68</v>
      </c>
      <c r="E21" s="3">
        <v>4.16</v>
      </c>
      <c r="F21" s="3">
        <v>16.64</v>
      </c>
      <c r="G21" s="3">
        <v>119.2</v>
      </c>
    </row>
    <row r="22" spans="1:7">
      <c r="A22" s="26"/>
      <c r="B22" s="18" t="s">
        <v>57</v>
      </c>
      <c r="C22" s="3">
        <v>150</v>
      </c>
      <c r="D22" s="3">
        <v>3.25</v>
      </c>
      <c r="E22" s="3">
        <v>3.08</v>
      </c>
      <c r="F22" s="3">
        <v>12.66</v>
      </c>
      <c r="G22" s="3">
        <v>96.8</v>
      </c>
    </row>
    <row r="23" spans="1:7" ht="22.8">
      <c r="A23" s="26"/>
      <c r="B23" s="3" t="s">
        <v>26</v>
      </c>
      <c r="C23" s="3">
        <v>80</v>
      </c>
      <c r="D23" s="3">
        <v>18.27</v>
      </c>
      <c r="E23" s="3">
        <v>21.24</v>
      </c>
      <c r="F23" s="3">
        <v>7.57</v>
      </c>
      <c r="G23" s="3">
        <v>297.14999999999998</v>
      </c>
    </row>
    <row r="24" spans="1:7">
      <c r="A24" s="26"/>
      <c r="B24" s="3" t="s">
        <v>27</v>
      </c>
      <c r="C24" s="8">
        <v>40</v>
      </c>
      <c r="D24" s="3">
        <v>2.2000000000000002</v>
      </c>
      <c r="E24" s="3">
        <v>0.4</v>
      </c>
      <c r="F24" s="3">
        <v>16.2</v>
      </c>
      <c r="G24" s="3">
        <v>78.400000000000006</v>
      </c>
    </row>
    <row r="25" spans="1:7">
      <c r="A25" s="26"/>
      <c r="B25" s="18" t="s">
        <v>137</v>
      </c>
      <c r="C25" s="3">
        <v>180</v>
      </c>
      <c r="D25" s="3">
        <v>0.1</v>
      </c>
      <c r="E25" s="3">
        <v>0</v>
      </c>
      <c r="F25" s="3">
        <v>9.5</v>
      </c>
      <c r="G25" s="3">
        <v>38.65</v>
      </c>
    </row>
    <row r="26" spans="1:7">
      <c r="A26" s="26" t="s">
        <v>28</v>
      </c>
      <c r="B26" s="26"/>
      <c r="C26" s="4">
        <f t="shared" ref="C26:F26" si="2">SUM(C20:C25)</f>
        <v>710</v>
      </c>
      <c r="D26" s="4">
        <f t="shared" si="2"/>
        <v>29.23</v>
      </c>
      <c r="E26" s="4">
        <f t="shared" si="2"/>
        <v>33.309999999999995</v>
      </c>
      <c r="F26" s="4">
        <f t="shared" si="2"/>
        <v>68.66</v>
      </c>
      <c r="G26" s="3">
        <f>SUM(G20:G25)</f>
        <v>701.54</v>
      </c>
    </row>
    <row r="27" spans="1:7">
      <c r="A27" s="26" t="s">
        <v>29</v>
      </c>
      <c r="B27" s="3" t="s">
        <v>30</v>
      </c>
      <c r="C27" s="3">
        <v>200</v>
      </c>
      <c r="D27" s="3">
        <v>5.6</v>
      </c>
      <c r="E27" s="3">
        <v>4.9000000000000004</v>
      </c>
      <c r="F27" s="3">
        <v>9.3000000000000007</v>
      </c>
      <c r="G27" s="3">
        <v>104.8</v>
      </c>
    </row>
    <row r="28" spans="1:7">
      <c r="A28" s="26"/>
      <c r="B28" s="20" t="s">
        <v>139</v>
      </c>
      <c r="C28" s="3">
        <v>55</v>
      </c>
      <c r="D28" s="3">
        <v>3.25</v>
      </c>
      <c r="E28" s="3">
        <v>2.57</v>
      </c>
      <c r="F28" s="3">
        <v>41.25</v>
      </c>
      <c r="G28" s="3">
        <v>201.3</v>
      </c>
    </row>
    <row r="29" spans="1:7">
      <c r="A29" s="26" t="s">
        <v>31</v>
      </c>
      <c r="B29" s="26"/>
      <c r="C29" s="4">
        <f t="shared" ref="C29:F29" si="3">SUM(C27:C28)</f>
        <v>255</v>
      </c>
      <c r="D29" s="4">
        <f t="shared" si="3"/>
        <v>8.85</v>
      </c>
      <c r="E29" s="4">
        <f t="shared" si="3"/>
        <v>7.4700000000000006</v>
      </c>
      <c r="F29" s="4">
        <f t="shared" si="3"/>
        <v>50.55</v>
      </c>
      <c r="G29" s="4">
        <f>SUM(G27:G28)</f>
        <v>306.10000000000002</v>
      </c>
    </row>
    <row r="30" spans="1:7">
      <c r="A30" s="26" t="s">
        <v>32</v>
      </c>
      <c r="B30" s="18" t="s">
        <v>97</v>
      </c>
      <c r="C30" s="3">
        <v>150</v>
      </c>
      <c r="D30" s="3">
        <v>17.8</v>
      </c>
      <c r="E30" s="3">
        <v>14.12</v>
      </c>
      <c r="F30" s="3">
        <v>29.77</v>
      </c>
      <c r="G30" s="3">
        <v>313.67</v>
      </c>
    </row>
    <row r="31" spans="1:7">
      <c r="A31" s="26"/>
      <c r="B31" s="18" t="s">
        <v>138</v>
      </c>
      <c r="C31" s="3">
        <v>50</v>
      </c>
      <c r="D31" s="3">
        <v>0.6</v>
      </c>
      <c r="E31" s="3">
        <v>2.2000000000000002</v>
      </c>
      <c r="F31" s="3">
        <v>2.29</v>
      </c>
      <c r="G31" s="3">
        <v>38.5</v>
      </c>
    </row>
    <row r="32" spans="1:7">
      <c r="A32" s="26"/>
      <c r="B32" s="8" t="s">
        <v>124</v>
      </c>
      <c r="C32" s="17">
        <v>35</v>
      </c>
      <c r="D32" s="17">
        <v>2.8</v>
      </c>
      <c r="E32" s="17">
        <v>0.35</v>
      </c>
      <c r="F32" s="17">
        <v>19.600000000000001</v>
      </c>
      <c r="G32" s="17">
        <v>92.75</v>
      </c>
    </row>
    <row r="33" spans="1:7">
      <c r="A33" s="26"/>
      <c r="B33" s="21" t="s">
        <v>55</v>
      </c>
      <c r="C33" s="17">
        <v>180</v>
      </c>
      <c r="D33" s="17">
        <v>0.12</v>
      </c>
      <c r="E33" s="17">
        <v>0.03</v>
      </c>
      <c r="F33" s="17">
        <v>0.04</v>
      </c>
      <c r="G33" s="17">
        <v>0.91</v>
      </c>
    </row>
    <row r="34" spans="1:7">
      <c r="A34" s="26" t="s">
        <v>33</v>
      </c>
      <c r="B34" s="26"/>
      <c r="C34" s="4">
        <f t="shared" ref="C34:F34" si="4">SUM(C30:C33)</f>
        <v>415</v>
      </c>
      <c r="D34" s="4">
        <f t="shared" si="4"/>
        <v>21.320000000000004</v>
      </c>
      <c r="E34" s="4">
        <f t="shared" si="4"/>
        <v>16.700000000000003</v>
      </c>
      <c r="F34" s="4">
        <f t="shared" si="4"/>
        <v>51.7</v>
      </c>
      <c r="G34" s="3">
        <f>SUM(G30:G33)</f>
        <v>445.83000000000004</v>
      </c>
    </row>
    <row r="35" spans="1:7">
      <c r="A35" s="26" t="s">
        <v>34</v>
      </c>
      <c r="B35" s="26"/>
      <c r="C35" s="4">
        <f t="shared" ref="C35" si="5">C34+C29+C26+C17+C14</f>
        <v>2110</v>
      </c>
      <c r="D35" s="4">
        <f>D34+D29+D26+D17+D14</f>
        <v>70.820000000000007</v>
      </c>
      <c r="E35" s="4">
        <f t="shared" ref="E35:F35" si="6">E34+E29+E26+E17+E14</f>
        <v>70.47999999999999</v>
      </c>
      <c r="F35" s="4">
        <f t="shared" si="6"/>
        <v>254.64</v>
      </c>
      <c r="G35" s="3">
        <f>G34+G29+G26+G17+G14</f>
        <v>1959.12</v>
      </c>
    </row>
    <row r="36" spans="1:7">
      <c r="A36" s="28" t="s">
        <v>112</v>
      </c>
      <c r="B36" s="28"/>
      <c r="C36" s="28"/>
      <c r="D36" s="28"/>
      <c r="E36" s="28"/>
      <c r="F36" s="28"/>
      <c r="G36" s="28"/>
    </row>
    <row r="37" spans="1:7">
      <c r="A37" s="26" t="s">
        <v>11</v>
      </c>
      <c r="B37" s="3" t="s">
        <v>35</v>
      </c>
      <c r="C37" s="3">
        <v>200</v>
      </c>
      <c r="D37" s="3">
        <v>4.95</v>
      </c>
      <c r="E37" s="3">
        <v>6</v>
      </c>
      <c r="F37" s="3">
        <v>21.74</v>
      </c>
      <c r="G37" s="3">
        <v>161.83000000000001</v>
      </c>
    </row>
    <row r="38" spans="1:7">
      <c r="A38" s="26"/>
      <c r="B38" s="3" t="s">
        <v>13</v>
      </c>
      <c r="C38" s="3">
        <v>25</v>
      </c>
      <c r="D38" s="3">
        <v>1.91</v>
      </c>
      <c r="E38" s="3">
        <v>0.25</v>
      </c>
      <c r="F38" s="3">
        <v>12.83</v>
      </c>
      <c r="G38" s="3">
        <v>65.489999999999995</v>
      </c>
    </row>
    <row r="39" spans="1:7">
      <c r="A39" s="26"/>
      <c r="B39" s="3" t="s">
        <v>36</v>
      </c>
      <c r="C39" s="3">
        <v>13</v>
      </c>
      <c r="D39" s="3">
        <v>3</v>
      </c>
      <c r="E39" s="3">
        <v>3.87</v>
      </c>
      <c r="F39" s="3">
        <v>0</v>
      </c>
      <c r="G39" s="3">
        <v>47.47</v>
      </c>
    </row>
    <row r="40" spans="1:7">
      <c r="A40" s="26"/>
      <c r="B40" s="3" t="s">
        <v>37</v>
      </c>
      <c r="C40" s="3">
        <v>180</v>
      </c>
      <c r="D40" s="3">
        <v>2.83</v>
      </c>
      <c r="E40" s="3">
        <v>3.11</v>
      </c>
      <c r="F40" s="3">
        <v>13.52</v>
      </c>
      <c r="G40" s="3">
        <v>89.62</v>
      </c>
    </row>
    <row r="41" spans="1:7">
      <c r="A41" s="26" t="s">
        <v>16</v>
      </c>
      <c r="B41" s="26"/>
      <c r="C41" s="4">
        <f t="shared" ref="C41:F41" si="7">SUM(C37:C40)</f>
        <v>418</v>
      </c>
      <c r="D41" s="4">
        <f t="shared" si="7"/>
        <v>12.69</v>
      </c>
      <c r="E41" s="4">
        <f t="shared" si="7"/>
        <v>13.23</v>
      </c>
      <c r="F41" s="4">
        <f t="shared" si="7"/>
        <v>48.09</v>
      </c>
      <c r="G41" s="3">
        <f>SUM(G37:G40)</f>
        <v>364.40999999999997</v>
      </c>
    </row>
    <row r="42" spans="1:7">
      <c r="A42" s="3" t="s">
        <v>17</v>
      </c>
      <c r="B42" s="22" t="s">
        <v>19</v>
      </c>
      <c r="C42" s="3">
        <v>100</v>
      </c>
      <c r="D42" s="3">
        <v>0.4</v>
      </c>
      <c r="E42" s="3">
        <v>0.3</v>
      </c>
      <c r="F42" s="3">
        <v>10.3</v>
      </c>
      <c r="G42" s="3">
        <v>47</v>
      </c>
    </row>
    <row r="43" spans="1:7">
      <c r="A43" s="26" t="s">
        <v>20</v>
      </c>
      <c r="B43" s="26"/>
      <c r="C43" s="3" t="s">
        <v>39</v>
      </c>
      <c r="D43" s="3" t="s">
        <v>40</v>
      </c>
      <c r="E43" s="3" t="s">
        <v>41</v>
      </c>
      <c r="F43" s="3" t="s">
        <v>42</v>
      </c>
      <c r="G43" s="3">
        <v>47</v>
      </c>
    </row>
    <row r="44" spans="1:7">
      <c r="A44" s="3" t="s">
        <v>21</v>
      </c>
      <c r="B44" s="3" t="s">
        <v>22</v>
      </c>
      <c r="C44" s="3">
        <v>5</v>
      </c>
      <c r="D44" s="3">
        <v>0</v>
      </c>
      <c r="E44" s="3">
        <v>0</v>
      </c>
      <c r="F44" s="3">
        <v>0</v>
      </c>
      <c r="G44" s="3">
        <v>0</v>
      </c>
    </row>
    <row r="45" spans="1:7">
      <c r="A45" s="26" t="s">
        <v>23</v>
      </c>
      <c r="B45" s="26"/>
      <c r="C45" s="3" t="s">
        <v>24</v>
      </c>
      <c r="D45" s="3" t="s">
        <v>2</v>
      </c>
      <c r="E45" s="3" t="s">
        <v>2</v>
      </c>
      <c r="F45" s="3" t="s">
        <v>2</v>
      </c>
      <c r="G45" s="3" t="s">
        <v>2</v>
      </c>
    </row>
    <row r="46" spans="1:7">
      <c r="A46" s="26" t="s">
        <v>25</v>
      </c>
      <c r="B46" s="8" t="s">
        <v>132</v>
      </c>
      <c r="C46" s="3">
        <v>60</v>
      </c>
      <c r="D46" s="3">
        <v>2.52</v>
      </c>
      <c r="E46" s="3">
        <v>5.52</v>
      </c>
      <c r="F46" s="3">
        <v>3.42</v>
      </c>
      <c r="G46" s="3">
        <v>73.2</v>
      </c>
    </row>
    <row r="47" spans="1:7" ht="22.8">
      <c r="A47" s="26"/>
      <c r="B47" s="8" t="s">
        <v>44</v>
      </c>
      <c r="C47" s="3">
        <v>200</v>
      </c>
      <c r="D47" s="3">
        <v>5.12</v>
      </c>
      <c r="E47" s="3">
        <v>3.6</v>
      </c>
      <c r="F47" s="3">
        <v>14.88</v>
      </c>
      <c r="G47" s="3">
        <v>112.8</v>
      </c>
    </row>
    <row r="48" spans="1:7">
      <c r="A48" s="26"/>
      <c r="B48" s="3" t="s">
        <v>45</v>
      </c>
      <c r="C48" s="3">
        <v>150</v>
      </c>
      <c r="D48" s="3">
        <v>3.59</v>
      </c>
      <c r="E48" s="3">
        <v>4.57</v>
      </c>
      <c r="F48" s="3">
        <v>37.33</v>
      </c>
      <c r="G48" s="3">
        <v>204.35</v>
      </c>
    </row>
    <row r="49" spans="1:7">
      <c r="A49" s="26"/>
      <c r="B49" s="22" t="s">
        <v>107</v>
      </c>
      <c r="C49" s="3">
        <v>80</v>
      </c>
      <c r="D49" s="3">
        <v>11.39</v>
      </c>
      <c r="E49" s="3">
        <v>9.6</v>
      </c>
      <c r="F49" s="3">
        <v>5.9</v>
      </c>
      <c r="G49" s="3">
        <v>163</v>
      </c>
    </row>
    <row r="50" spans="1:7">
      <c r="A50" s="26"/>
      <c r="B50" s="3" t="s">
        <v>27</v>
      </c>
      <c r="C50" s="3">
        <v>50</v>
      </c>
      <c r="D50" s="3">
        <v>2.35</v>
      </c>
      <c r="E50" s="3">
        <v>0.42</v>
      </c>
      <c r="F50" s="3">
        <v>17.3</v>
      </c>
      <c r="G50" s="3">
        <v>84</v>
      </c>
    </row>
    <row r="51" spans="1:7">
      <c r="A51" s="26"/>
      <c r="B51" s="4" t="s">
        <v>121</v>
      </c>
      <c r="C51" s="3">
        <v>180</v>
      </c>
      <c r="D51" s="3">
        <v>0.9</v>
      </c>
      <c r="E51" s="3">
        <v>0.9</v>
      </c>
      <c r="F51" s="3">
        <v>22.39</v>
      </c>
      <c r="G51" s="3">
        <v>92.6</v>
      </c>
    </row>
    <row r="52" spans="1:7">
      <c r="A52" s="26" t="s">
        <v>28</v>
      </c>
      <c r="B52" s="26"/>
      <c r="C52" s="4">
        <f t="shared" ref="C52:F52" si="8">SUM(C46:C51)</f>
        <v>720</v>
      </c>
      <c r="D52" s="4">
        <f t="shared" si="8"/>
        <v>25.87</v>
      </c>
      <c r="E52" s="4">
        <f t="shared" si="8"/>
        <v>24.61</v>
      </c>
      <c r="F52" s="4">
        <f t="shared" si="8"/>
        <v>101.22</v>
      </c>
      <c r="G52" s="4">
        <f>SUM(G46:G51)</f>
        <v>729.95</v>
      </c>
    </row>
    <row r="53" spans="1:7">
      <c r="A53" s="26" t="s">
        <v>29</v>
      </c>
      <c r="B53" s="22" t="s">
        <v>73</v>
      </c>
      <c r="C53" s="3">
        <v>200</v>
      </c>
      <c r="D53" s="3">
        <v>5.8</v>
      </c>
      <c r="E53" s="3">
        <v>6.4</v>
      </c>
      <c r="F53" s="3">
        <v>7.6</v>
      </c>
      <c r="G53" s="3">
        <v>108</v>
      </c>
    </row>
    <row r="54" spans="1:7">
      <c r="A54" s="26"/>
      <c r="B54" s="4" t="s">
        <v>122</v>
      </c>
      <c r="C54" s="3">
        <v>50</v>
      </c>
      <c r="D54" s="3">
        <v>3.28</v>
      </c>
      <c r="E54" s="3">
        <v>6.16</v>
      </c>
      <c r="F54" s="3">
        <v>27.73</v>
      </c>
      <c r="G54" s="3">
        <v>178.92</v>
      </c>
    </row>
    <row r="55" spans="1:7">
      <c r="A55" s="26" t="s">
        <v>31</v>
      </c>
      <c r="B55" s="26"/>
      <c r="C55" s="4">
        <f t="shared" ref="C55:F55" si="9">SUM(C53:C54)</f>
        <v>250</v>
      </c>
      <c r="D55" s="4">
        <f t="shared" si="9"/>
        <v>9.08</v>
      </c>
      <c r="E55" s="4">
        <f t="shared" si="9"/>
        <v>12.56</v>
      </c>
      <c r="F55" s="4">
        <f t="shared" si="9"/>
        <v>35.33</v>
      </c>
      <c r="G55" s="3">
        <f>SUM(G53:G54)</f>
        <v>286.91999999999996</v>
      </c>
    </row>
    <row r="56" spans="1:7">
      <c r="A56" s="26" t="s">
        <v>32</v>
      </c>
      <c r="B56" s="14"/>
      <c r="C56" s="14"/>
      <c r="D56" s="14"/>
      <c r="E56" s="14"/>
      <c r="F56" s="14"/>
      <c r="G56" s="14"/>
    </row>
    <row r="57" spans="1:7" ht="22.8">
      <c r="A57" s="26"/>
      <c r="B57" s="3" t="s">
        <v>48</v>
      </c>
      <c r="C57" s="3">
        <v>150</v>
      </c>
      <c r="D57" s="3">
        <v>3.07</v>
      </c>
      <c r="E57" s="3">
        <v>4.16</v>
      </c>
      <c r="F57" s="3">
        <v>27.65</v>
      </c>
      <c r="G57" s="3">
        <v>131.85</v>
      </c>
    </row>
    <row r="58" spans="1:7">
      <c r="A58" s="26"/>
      <c r="B58" s="4" t="s">
        <v>123</v>
      </c>
      <c r="C58" s="3">
        <v>80</v>
      </c>
      <c r="D58" s="3">
        <v>19.07</v>
      </c>
      <c r="E58" s="3">
        <v>13.49</v>
      </c>
      <c r="F58" s="3">
        <v>14.89</v>
      </c>
      <c r="G58" s="3">
        <v>255.74</v>
      </c>
    </row>
    <row r="59" spans="1:7">
      <c r="A59" s="26"/>
      <c r="B59" s="8" t="s">
        <v>124</v>
      </c>
      <c r="C59" s="17">
        <v>35</v>
      </c>
      <c r="D59" s="17">
        <v>2.8</v>
      </c>
      <c r="E59" s="17">
        <v>0.35</v>
      </c>
      <c r="F59" s="17">
        <v>19.600000000000001</v>
      </c>
      <c r="G59" s="17">
        <v>92.75</v>
      </c>
    </row>
    <row r="60" spans="1:7">
      <c r="A60" s="26"/>
      <c r="B60" s="3" t="s">
        <v>49</v>
      </c>
      <c r="C60" s="3">
        <v>180</v>
      </c>
      <c r="D60" s="3">
        <v>0.04</v>
      </c>
      <c r="E60" s="3">
        <v>0</v>
      </c>
      <c r="F60" s="3">
        <v>9.15</v>
      </c>
      <c r="G60" s="3">
        <v>36.78</v>
      </c>
    </row>
    <row r="61" spans="1:7">
      <c r="A61" s="26" t="s">
        <v>33</v>
      </c>
      <c r="B61" s="26"/>
      <c r="C61" s="4">
        <f>SUM(C56:C60)</f>
        <v>445</v>
      </c>
      <c r="D61" s="4">
        <f>SUM(D56:D60)</f>
        <v>24.98</v>
      </c>
      <c r="E61" s="4">
        <f>SUM(E56:E60)</f>
        <v>18</v>
      </c>
      <c r="F61" s="4">
        <f>SUM(F56:F60)</f>
        <v>71.290000000000006</v>
      </c>
      <c r="G61" s="3">
        <f>SUM(G56:G60)</f>
        <v>517.12</v>
      </c>
    </row>
    <row r="62" spans="1:7">
      <c r="A62" s="26" t="s">
        <v>34</v>
      </c>
      <c r="B62" s="26"/>
      <c r="C62" s="4">
        <f>SUM(C61,C55,C52,C43,C41)</f>
        <v>1833</v>
      </c>
      <c r="D62" s="4">
        <f>SUM(D61,D55,D52,D43,D41)</f>
        <v>72.62</v>
      </c>
      <c r="E62" s="4">
        <f>SUM(E61,E55,E52,E43,E41)</f>
        <v>68.400000000000006</v>
      </c>
      <c r="F62" s="4">
        <f>SUM(F61,F55,F52,F43,F41)</f>
        <v>255.93</v>
      </c>
      <c r="G62" s="3">
        <f>SUM(G61,G55,G52,G43,G41)</f>
        <v>1945.4</v>
      </c>
    </row>
    <row r="63" spans="1:7">
      <c r="A63" s="28" t="s">
        <v>113</v>
      </c>
      <c r="B63" s="28"/>
      <c r="C63" s="28"/>
      <c r="D63" s="28"/>
      <c r="E63" s="28"/>
      <c r="F63" s="28"/>
      <c r="G63" s="28"/>
    </row>
    <row r="64" spans="1:7">
      <c r="A64" s="26" t="s">
        <v>11</v>
      </c>
      <c r="B64" s="3" t="s">
        <v>50</v>
      </c>
      <c r="C64" s="3">
        <v>200</v>
      </c>
      <c r="D64" s="3">
        <v>6.24</v>
      </c>
      <c r="E64" s="3">
        <v>6.1</v>
      </c>
      <c r="F64" s="3">
        <v>29.55</v>
      </c>
      <c r="G64" s="3">
        <v>158.63999999999999</v>
      </c>
    </row>
    <row r="65" spans="1:7">
      <c r="A65" s="26"/>
      <c r="B65" s="3" t="s">
        <v>13</v>
      </c>
      <c r="C65" s="3">
        <v>25</v>
      </c>
      <c r="D65" s="3">
        <v>1.91</v>
      </c>
      <c r="E65" s="3">
        <v>0.25</v>
      </c>
      <c r="F65" s="3">
        <v>12.83</v>
      </c>
      <c r="G65" s="3">
        <v>65.489999999999995</v>
      </c>
    </row>
    <row r="66" spans="1:7">
      <c r="A66" s="26"/>
      <c r="B66" s="3" t="s">
        <v>14</v>
      </c>
      <c r="C66" s="3">
        <v>5</v>
      </c>
      <c r="D66" s="3">
        <v>0.05</v>
      </c>
      <c r="E66" s="3">
        <v>4.1500000000000004</v>
      </c>
      <c r="F66" s="3">
        <v>0.05</v>
      </c>
      <c r="G66" s="3">
        <v>37.5</v>
      </c>
    </row>
    <row r="67" spans="1:7">
      <c r="A67" s="26"/>
      <c r="B67" s="3" t="s">
        <v>15</v>
      </c>
      <c r="C67" s="3">
        <v>200</v>
      </c>
      <c r="D67" s="3">
        <v>3.2</v>
      </c>
      <c r="E67" s="3">
        <v>2.7</v>
      </c>
      <c r="F67" s="3">
        <v>15.7</v>
      </c>
      <c r="G67" s="3">
        <v>100.7</v>
      </c>
    </row>
    <row r="68" spans="1:7">
      <c r="A68" s="26" t="s">
        <v>16</v>
      </c>
      <c r="B68" s="26"/>
      <c r="C68" s="4">
        <f t="shared" ref="C68:F68" si="10">SUM(C64:C67)</f>
        <v>430</v>
      </c>
      <c r="D68" s="4">
        <f t="shared" si="10"/>
        <v>11.400000000000002</v>
      </c>
      <c r="E68" s="4">
        <f t="shared" si="10"/>
        <v>13.2</v>
      </c>
      <c r="F68" s="4">
        <f t="shared" si="10"/>
        <v>58.129999999999995</v>
      </c>
      <c r="G68" s="3">
        <f>SUM(G64:G67)</f>
        <v>362.33</v>
      </c>
    </row>
    <row r="69" spans="1:7">
      <c r="A69" s="23"/>
      <c r="B69" s="3" t="s">
        <v>18</v>
      </c>
      <c r="C69" s="3">
        <v>200</v>
      </c>
      <c r="D69" s="3">
        <v>1</v>
      </c>
      <c r="E69" s="3">
        <v>0.2</v>
      </c>
      <c r="F69" s="3">
        <v>19.79</v>
      </c>
      <c r="G69" s="3">
        <v>86</v>
      </c>
    </row>
    <row r="70" spans="1:7">
      <c r="A70" s="26" t="s">
        <v>20</v>
      </c>
      <c r="B70" s="26"/>
      <c r="C70" s="4">
        <f>SUM(C69:C69)</f>
        <v>200</v>
      </c>
      <c r="D70" s="4">
        <f>SUM(D69:D69)</f>
        <v>1</v>
      </c>
      <c r="E70" s="4">
        <f>SUM(E69:E69)</f>
        <v>0.2</v>
      </c>
      <c r="F70" s="4">
        <f>SUM(F69:F69)</f>
        <v>19.79</v>
      </c>
      <c r="G70" s="3">
        <f>SUM(G69:G69)</f>
        <v>86</v>
      </c>
    </row>
    <row r="71" spans="1:7">
      <c r="A71" s="3" t="s">
        <v>21</v>
      </c>
      <c r="B71" s="3" t="s">
        <v>22</v>
      </c>
      <c r="C71" s="3">
        <v>5</v>
      </c>
      <c r="D71" s="3">
        <v>0</v>
      </c>
      <c r="E71" s="3">
        <v>0</v>
      </c>
      <c r="F71" s="3">
        <v>0</v>
      </c>
      <c r="G71" s="3">
        <v>0</v>
      </c>
    </row>
    <row r="72" spans="1:7">
      <c r="A72" s="26" t="s">
        <v>23</v>
      </c>
      <c r="B72" s="26"/>
      <c r="C72" s="3" t="s">
        <v>24</v>
      </c>
      <c r="D72" s="3" t="s">
        <v>2</v>
      </c>
      <c r="E72" s="3" t="s">
        <v>2</v>
      </c>
      <c r="F72" s="3" t="s">
        <v>2</v>
      </c>
      <c r="G72" s="3" t="s">
        <v>2</v>
      </c>
    </row>
    <row r="73" spans="1:7" ht="22.8">
      <c r="A73" s="26" t="s">
        <v>25</v>
      </c>
      <c r="B73" s="3" t="s">
        <v>51</v>
      </c>
      <c r="C73" s="3">
        <v>60</v>
      </c>
      <c r="D73" s="3">
        <v>1</v>
      </c>
      <c r="E73" s="3">
        <v>4.09</v>
      </c>
      <c r="F73" s="3">
        <v>4.5</v>
      </c>
      <c r="G73" s="3">
        <v>58.9</v>
      </c>
    </row>
    <row r="74" spans="1:7">
      <c r="A74" s="26"/>
      <c r="B74" s="3" t="s">
        <v>52</v>
      </c>
      <c r="C74" s="3">
        <v>200</v>
      </c>
      <c r="D74" s="3">
        <v>7.76</v>
      </c>
      <c r="E74" s="3">
        <v>3.84</v>
      </c>
      <c r="F74" s="3">
        <v>10.48</v>
      </c>
      <c r="G74" s="3">
        <v>111.2</v>
      </c>
    </row>
    <row r="75" spans="1:7">
      <c r="A75" s="26"/>
      <c r="B75" s="3" t="s">
        <v>53</v>
      </c>
      <c r="C75" s="3">
        <v>200</v>
      </c>
      <c r="D75" s="3">
        <v>12.46</v>
      </c>
      <c r="E75" s="3">
        <v>11.31</v>
      </c>
      <c r="F75" s="3">
        <v>17.260000000000002</v>
      </c>
      <c r="G75" s="3">
        <v>230</v>
      </c>
    </row>
    <row r="76" spans="1:7">
      <c r="A76" s="26"/>
      <c r="B76" s="21" t="s">
        <v>27</v>
      </c>
      <c r="C76" s="17">
        <v>50</v>
      </c>
      <c r="D76" s="17">
        <v>2.79</v>
      </c>
      <c r="E76" s="17">
        <v>0.4</v>
      </c>
      <c r="F76" s="17">
        <v>20.2</v>
      </c>
      <c r="G76" s="17">
        <v>98</v>
      </c>
    </row>
    <row r="77" spans="1:7" ht="22.8">
      <c r="A77" s="26"/>
      <c r="B77" s="4" t="s">
        <v>80</v>
      </c>
      <c r="C77" s="3">
        <v>180</v>
      </c>
      <c r="D77" s="3">
        <v>0</v>
      </c>
      <c r="E77" s="3">
        <v>0</v>
      </c>
      <c r="F77" s="3">
        <v>9.6999999999999993</v>
      </c>
      <c r="G77" s="3">
        <v>38.700000000000003</v>
      </c>
    </row>
    <row r="78" spans="1:7">
      <c r="A78" s="26" t="s">
        <v>28</v>
      </c>
      <c r="B78" s="26"/>
      <c r="C78" s="4">
        <f>SUM(C73:C77)</f>
        <v>690</v>
      </c>
      <c r="D78" s="4">
        <f>SUM(D73:D77)</f>
        <v>24.009999999999998</v>
      </c>
      <c r="E78" s="4">
        <f>SUM(E73:E77)</f>
        <v>19.64</v>
      </c>
      <c r="F78" s="4">
        <f>SUM(F73:F77)</f>
        <v>62.14</v>
      </c>
      <c r="G78" s="3">
        <f>SUM(G73:G77)</f>
        <v>536.80000000000007</v>
      </c>
    </row>
    <row r="79" spans="1:7">
      <c r="A79" s="26" t="s">
        <v>29</v>
      </c>
      <c r="B79" s="4" t="s">
        <v>121</v>
      </c>
      <c r="C79" s="4">
        <v>180</v>
      </c>
      <c r="D79" s="4">
        <v>0.9</v>
      </c>
      <c r="E79" s="4">
        <v>0.9</v>
      </c>
      <c r="F79" s="4">
        <v>22.39</v>
      </c>
      <c r="G79" s="4">
        <v>92.6</v>
      </c>
    </row>
    <row r="80" spans="1:7">
      <c r="A80" s="26"/>
      <c r="B80" s="16" t="s">
        <v>154</v>
      </c>
      <c r="C80" s="3">
        <v>70</v>
      </c>
      <c r="D80" s="3">
        <v>4.63</v>
      </c>
      <c r="E80" s="3">
        <v>9.57</v>
      </c>
      <c r="F80" s="3">
        <v>30.11</v>
      </c>
      <c r="G80" s="3">
        <v>243</v>
      </c>
    </row>
    <row r="81" spans="1:7">
      <c r="A81" s="26" t="s">
        <v>31</v>
      </c>
      <c r="B81" s="26"/>
      <c r="C81" s="4">
        <f t="shared" ref="C81:F81" si="11">SUM(C79:C80)</f>
        <v>250</v>
      </c>
      <c r="D81" s="4">
        <f t="shared" si="11"/>
        <v>5.53</v>
      </c>
      <c r="E81" s="4">
        <f t="shared" si="11"/>
        <v>10.47</v>
      </c>
      <c r="F81" s="4">
        <f t="shared" si="11"/>
        <v>52.5</v>
      </c>
      <c r="G81" s="3">
        <f>SUM(G79:G80)</f>
        <v>335.6</v>
      </c>
    </row>
    <row r="82" spans="1:7">
      <c r="A82" s="26" t="s">
        <v>32</v>
      </c>
      <c r="B82" s="21" t="s">
        <v>136</v>
      </c>
      <c r="C82" s="3">
        <v>60</v>
      </c>
      <c r="D82" s="3">
        <v>0.68</v>
      </c>
      <c r="E82" s="3">
        <v>6.02</v>
      </c>
      <c r="F82" s="3">
        <v>2.15</v>
      </c>
      <c r="G82" s="3">
        <v>63.12</v>
      </c>
    </row>
    <row r="83" spans="1:7">
      <c r="A83" s="26"/>
      <c r="B83" s="3" t="s">
        <v>54</v>
      </c>
      <c r="C83" s="3">
        <v>150</v>
      </c>
      <c r="D83" s="3">
        <v>11.78</v>
      </c>
      <c r="E83" s="3">
        <v>13.59</v>
      </c>
      <c r="F83" s="3">
        <v>4.8</v>
      </c>
      <c r="G83" s="3">
        <v>187.5</v>
      </c>
    </row>
    <row r="84" spans="1:7">
      <c r="A84" s="26"/>
      <c r="B84" s="4" t="s">
        <v>124</v>
      </c>
      <c r="C84" s="3">
        <v>35</v>
      </c>
      <c r="D84" s="3">
        <v>2.8</v>
      </c>
      <c r="E84" s="3">
        <v>0.35</v>
      </c>
      <c r="F84" s="3">
        <v>19.600000000000001</v>
      </c>
      <c r="G84" s="3">
        <v>92.75</v>
      </c>
    </row>
    <row r="85" spans="1:7">
      <c r="A85" s="26"/>
      <c r="B85" s="8" t="s">
        <v>85</v>
      </c>
      <c r="C85" s="3">
        <v>180</v>
      </c>
      <c r="D85" s="3">
        <v>0.12</v>
      </c>
      <c r="E85" s="3">
        <v>0.03</v>
      </c>
      <c r="F85" s="13">
        <v>8.8000000000000007</v>
      </c>
      <c r="G85" s="3">
        <v>35.29</v>
      </c>
    </row>
    <row r="86" spans="1:7">
      <c r="A86" s="26" t="s">
        <v>33</v>
      </c>
      <c r="B86" s="26"/>
      <c r="C86" s="4">
        <f t="shared" ref="C86:F86" si="12">SUM(C82:C85)</f>
        <v>425</v>
      </c>
      <c r="D86" s="4">
        <f t="shared" si="12"/>
        <v>15.379999999999997</v>
      </c>
      <c r="E86" s="4">
        <f t="shared" si="12"/>
        <v>19.990000000000002</v>
      </c>
      <c r="F86" s="4">
        <f t="shared" si="12"/>
        <v>35.35</v>
      </c>
      <c r="G86" s="3">
        <f>SUM(G82:G85)</f>
        <v>378.66</v>
      </c>
    </row>
    <row r="87" spans="1:7">
      <c r="A87" s="26" t="s">
        <v>34</v>
      </c>
      <c r="B87" s="26"/>
      <c r="C87" s="4">
        <f>SUM(C86,C81,C78,C70,C68)</f>
        <v>1995</v>
      </c>
      <c r="D87" s="4">
        <f>SUM(D86,D81,D78,D70,D68)</f>
        <v>57.319999999999993</v>
      </c>
      <c r="E87" s="4">
        <f>SUM(E86,E81,E78,E70,E68)</f>
        <v>63.5</v>
      </c>
      <c r="F87" s="4">
        <f>SUM(F86,F81,F78,F70,F68)</f>
        <v>227.91</v>
      </c>
      <c r="G87" s="3">
        <f>SUM(G86,G81,G78,G70,G68)</f>
        <v>1699.3899999999999</v>
      </c>
    </row>
    <row r="88" spans="1:7">
      <c r="A88" s="30" t="s">
        <v>114</v>
      </c>
      <c r="B88" s="30"/>
      <c r="C88" s="30"/>
      <c r="D88" s="30"/>
      <c r="E88" s="30"/>
      <c r="F88" s="30"/>
      <c r="G88" s="30"/>
    </row>
    <row r="89" spans="1:7">
      <c r="A89" s="26" t="s">
        <v>11</v>
      </c>
      <c r="B89" s="4" t="s">
        <v>125</v>
      </c>
      <c r="C89" s="3">
        <v>150</v>
      </c>
      <c r="D89" s="3">
        <v>6.84</v>
      </c>
      <c r="E89" s="3">
        <v>8.7200000000000006</v>
      </c>
      <c r="F89" s="3">
        <v>28.34</v>
      </c>
      <c r="G89" s="3">
        <v>219.49</v>
      </c>
    </row>
    <row r="90" spans="1:7">
      <c r="A90" s="26"/>
      <c r="B90" s="3" t="s">
        <v>13</v>
      </c>
      <c r="C90" s="3">
        <v>35</v>
      </c>
      <c r="D90" s="3">
        <v>2.79</v>
      </c>
      <c r="E90" s="3">
        <v>0.4</v>
      </c>
      <c r="F90" s="3">
        <v>17.2</v>
      </c>
      <c r="G90" s="3">
        <v>83.3</v>
      </c>
    </row>
    <row r="91" spans="1:7">
      <c r="A91" s="26"/>
      <c r="B91" s="3" t="s">
        <v>14</v>
      </c>
      <c r="C91" s="3">
        <v>5</v>
      </c>
      <c r="D91" s="3">
        <v>0.05</v>
      </c>
      <c r="E91" s="3">
        <v>4.1500000000000004</v>
      </c>
      <c r="F91" s="3">
        <v>0.05</v>
      </c>
      <c r="G91" s="3">
        <v>37.5</v>
      </c>
    </row>
    <row r="92" spans="1:7">
      <c r="A92" s="26"/>
      <c r="B92" s="19" t="s">
        <v>140</v>
      </c>
      <c r="C92" s="17">
        <v>180</v>
      </c>
      <c r="D92" s="17">
        <v>0.12</v>
      </c>
      <c r="E92" s="17">
        <v>0.03</v>
      </c>
      <c r="F92" s="13">
        <v>8.8000000000000007</v>
      </c>
      <c r="G92" s="17">
        <v>35.29</v>
      </c>
    </row>
    <row r="93" spans="1:7">
      <c r="A93" s="26" t="s">
        <v>16</v>
      </c>
      <c r="B93" s="26"/>
      <c r="C93" s="4">
        <f t="shared" ref="C93:F93" si="13">SUM(C89:C92)</f>
        <v>370</v>
      </c>
      <c r="D93" s="4">
        <f t="shared" si="13"/>
        <v>9.7999999999999989</v>
      </c>
      <c r="E93" s="4">
        <f t="shared" si="13"/>
        <v>13.3</v>
      </c>
      <c r="F93" s="4">
        <f t="shared" si="13"/>
        <v>54.39</v>
      </c>
      <c r="G93" s="3">
        <f>SUM(G89:G92)</f>
        <v>375.58000000000004</v>
      </c>
    </row>
    <row r="94" spans="1:7">
      <c r="A94" s="3" t="s">
        <v>17</v>
      </c>
      <c r="B94" s="3" t="s">
        <v>38</v>
      </c>
      <c r="C94" s="3">
        <v>100</v>
      </c>
      <c r="D94" s="3">
        <v>0.4</v>
      </c>
      <c r="E94" s="3">
        <v>0.3</v>
      </c>
      <c r="F94" s="3">
        <v>10.3</v>
      </c>
      <c r="G94" s="3">
        <v>47</v>
      </c>
    </row>
    <row r="95" spans="1:7">
      <c r="A95" s="26" t="s">
        <v>20</v>
      </c>
      <c r="B95" s="26"/>
      <c r="C95" s="3" t="s">
        <v>39</v>
      </c>
      <c r="D95" s="3" t="s">
        <v>40</v>
      </c>
      <c r="E95" s="3" t="s">
        <v>41</v>
      </c>
      <c r="F95" s="3" t="s">
        <v>42</v>
      </c>
      <c r="G95" s="3">
        <f>SUM(G94)</f>
        <v>47</v>
      </c>
    </row>
    <row r="96" spans="1:7">
      <c r="A96" s="3" t="s">
        <v>21</v>
      </c>
      <c r="B96" s="3" t="s">
        <v>22</v>
      </c>
      <c r="C96" s="3">
        <v>5</v>
      </c>
      <c r="D96" s="3">
        <v>0</v>
      </c>
      <c r="E96" s="3">
        <v>0</v>
      </c>
      <c r="F96" s="3">
        <v>0</v>
      </c>
      <c r="G96" s="3">
        <v>0</v>
      </c>
    </row>
    <row r="97" spans="1:7">
      <c r="A97" s="26" t="s">
        <v>23</v>
      </c>
      <c r="B97" s="26"/>
      <c r="C97" s="3" t="s">
        <v>24</v>
      </c>
      <c r="D97" s="3" t="s">
        <v>2</v>
      </c>
      <c r="E97" s="3" t="s">
        <v>2</v>
      </c>
      <c r="F97" s="3" t="s">
        <v>2</v>
      </c>
      <c r="G97" s="3" t="s">
        <v>2</v>
      </c>
    </row>
    <row r="98" spans="1:7" ht="22.8">
      <c r="A98" s="26" t="s">
        <v>25</v>
      </c>
      <c r="B98" s="19" t="s">
        <v>152</v>
      </c>
      <c r="C98" s="3">
        <v>60</v>
      </c>
      <c r="D98" s="3">
        <v>0.69</v>
      </c>
      <c r="E98" s="3">
        <v>4</v>
      </c>
      <c r="F98" s="3">
        <v>5.5</v>
      </c>
      <c r="G98" s="3">
        <v>61</v>
      </c>
    </row>
    <row r="99" spans="1:7">
      <c r="A99" s="26"/>
      <c r="B99" s="3" t="s">
        <v>56</v>
      </c>
      <c r="C99" s="3">
        <v>200</v>
      </c>
      <c r="D99" s="3">
        <v>3.52</v>
      </c>
      <c r="E99" s="3">
        <v>4.05</v>
      </c>
      <c r="F99" s="3">
        <v>8.8800000000000008</v>
      </c>
      <c r="G99" s="3">
        <v>97.52</v>
      </c>
    </row>
    <row r="100" spans="1:7">
      <c r="A100" s="26"/>
      <c r="B100" s="3" t="s">
        <v>57</v>
      </c>
      <c r="C100" s="3">
        <v>150</v>
      </c>
      <c r="D100" s="3">
        <v>4.22</v>
      </c>
      <c r="E100" s="3">
        <v>5.61</v>
      </c>
      <c r="F100" s="3">
        <v>30.5</v>
      </c>
      <c r="G100" s="3">
        <v>113.74</v>
      </c>
    </row>
    <row r="101" spans="1:7">
      <c r="A101" s="26"/>
      <c r="B101" s="7" t="s">
        <v>130</v>
      </c>
      <c r="C101" s="3">
        <v>80</v>
      </c>
      <c r="D101" s="3">
        <v>12.38</v>
      </c>
      <c r="E101" s="3">
        <v>9.4600000000000009</v>
      </c>
      <c r="F101" s="3">
        <v>11.33</v>
      </c>
      <c r="G101" s="3">
        <v>179.85</v>
      </c>
    </row>
    <row r="102" spans="1:7">
      <c r="A102" s="26"/>
      <c r="B102" s="3" t="s">
        <v>58</v>
      </c>
      <c r="C102" s="3">
        <v>50</v>
      </c>
      <c r="D102" s="3">
        <v>0.88</v>
      </c>
      <c r="E102" s="3">
        <v>4.25</v>
      </c>
      <c r="F102" s="3">
        <v>2.84</v>
      </c>
      <c r="G102" s="3">
        <v>53.3</v>
      </c>
    </row>
    <row r="103" spans="1:7">
      <c r="A103" s="26"/>
      <c r="B103" s="3" t="s">
        <v>27</v>
      </c>
      <c r="C103" s="3">
        <v>50</v>
      </c>
      <c r="D103" s="3">
        <v>2.79</v>
      </c>
      <c r="E103" s="3">
        <v>0.4</v>
      </c>
      <c r="F103" s="3">
        <v>20.2</v>
      </c>
      <c r="G103" s="3">
        <v>98</v>
      </c>
    </row>
    <row r="104" spans="1:7" ht="22.8">
      <c r="A104" s="26"/>
      <c r="B104" s="3" t="s">
        <v>59</v>
      </c>
      <c r="C104" s="3">
        <v>180</v>
      </c>
      <c r="D104" s="3">
        <v>0.46</v>
      </c>
      <c r="E104" s="3">
        <v>0</v>
      </c>
      <c r="F104" s="3">
        <v>11.88</v>
      </c>
      <c r="G104" s="3">
        <v>50.67</v>
      </c>
    </row>
    <row r="105" spans="1:7">
      <c r="A105" s="26" t="s">
        <v>28</v>
      </c>
      <c r="B105" s="26"/>
      <c r="C105" s="4">
        <f t="shared" ref="C105:F105" si="14">SUM(C98:C104)</f>
        <v>770</v>
      </c>
      <c r="D105" s="4">
        <f t="shared" si="14"/>
        <v>24.94</v>
      </c>
      <c r="E105" s="4">
        <f t="shared" si="14"/>
        <v>27.77</v>
      </c>
      <c r="F105" s="4">
        <f t="shared" si="14"/>
        <v>91.13</v>
      </c>
      <c r="G105" s="3">
        <f>SUM(G98:G104)</f>
        <v>654.08000000000004</v>
      </c>
    </row>
    <row r="106" spans="1:7">
      <c r="A106" s="26" t="s">
        <v>29</v>
      </c>
      <c r="B106" s="16" t="s">
        <v>73</v>
      </c>
      <c r="C106" s="3">
        <v>200</v>
      </c>
      <c r="D106" s="3">
        <v>5.99</v>
      </c>
      <c r="E106" s="3">
        <v>0.2</v>
      </c>
      <c r="F106" s="3">
        <v>7.99</v>
      </c>
      <c r="G106" s="3">
        <v>61.94</v>
      </c>
    </row>
    <row r="107" spans="1:7">
      <c r="A107" s="26"/>
      <c r="B107" s="3" t="s">
        <v>61</v>
      </c>
      <c r="C107" s="3">
        <v>20</v>
      </c>
      <c r="D107" s="3">
        <v>0.02</v>
      </c>
      <c r="E107" s="3">
        <v>0</v>
      </c>
      <c r="F107" s="3">
        <v>15.88</v>
      </c>
      <c r="G107" s="3">
        <v>64.2</v>
      </c>
    </row>
    <row r="108" spans="1:7">
      <c r="A108" s="26"/>
      <c r="B108" s="3" t="s">
        <v>13</v>
      </c>
      <c r="C108" s="3">
        <v>30</v>
      </c>
      <c r="D108" s="3">
        <v>2.29</v>
      </c>
      <c r="E108" s="3">
        <v>0.3</v>
      </c>
      <c r="F108" s="3">
        <v>15.39</v>
      </c>
      <c r="G108" s="3">
        <v>78.59</v>
      </c>
    </row>
    <row r="109" spans="1:7">
      <c r="A109" s="26" t="s">
        <v>31</v>
      </c>
      <c r="B109" s="26"/>
      <c r="C109" s="4">
        <f t="shared" ref="C109:F109" si="15">SUM(C106:C108)</f>
        <v>250</v>
      </c>
      <c r="D109" s="4">
        <f t="shared" si="15"/>
        <v>8.3000000000000007</v>
      </c>
      <c r="E109" s="4">
        <f t="shared" si="15"/>
        <v>0.5</v>
      </c>
      <c r="F109" s="4">
        <f t="shared" si="15"/>
        <v>39.260000000000005</v>
      </c>
      <c r="G109" s="3">
        <f>SUM(G106:G108)</f>
        <v>204.73000000000002</v>
      </c>
    </row>
    <row r="110" spans="1:7">
      <c r="A110" s="26" t="s">
        <v>32</v>
      </c>
      <c r="B110" s="19" t="s">
        <v>133</v>
      </c>
      <c r="C110" s="3">
        <v>60</v>
      </c>
      <c r="D110" s="3">
        <v>0.77</v>
      </c>
      <c r="E110" s="3">
        <v>6.95</v>
      </c>
      <c r="F110" s="3">
        <v>2.54</v>
      </c>
      <c r="G110" s="3">
        <v>75.53</v>
      </c>
    </row>
    <row r="111" spans="1:7">
      <c r="A111" s="26"/>
      <c r="B111" s="3" t="s">
        <v>62</v>
      </c>
      <c r="C111" s="3">
        <v>150</v>
      </c>
      <c r="D111" s="3">
        <v>3.16</v>
      </c>
      <c r="E111" s="3">
        <v>3.91</v>
      </c>
      <c r="F111" s="3">
        <v>14.25</v>
      </c>
      <c r="G111" s="3">
        <v>127.33</v>
      </c>
    </row>
    <row r="112" spans="1:7">
      <c r="A112" s="26"/>
      <c r="B112" s="3" t="s">
        <v>63</v>
      </c>
      <c r="C112" s="3">
        <v>80</v>
      </c>
      <c r="D112" s="3">
        <v>13.44</v>
      </c>
      <c r="E112" s="3">
        <v>4.88</v>
      </c>
      <c r="F112" s="3">
        <v>3.56</v>
      </c>
      <c r="G112" s="3">
        <v>116</v>
      </c>
    </row>
    <row r="113" spans="1:7">
      <c r="A113" s="26"/>
      <c r="B113" s="4" t="s">
        <v>124</v>
      </c>
      <c r="C113" s="4">
        <v>35</v>
      </c>
      <c r="D113" s="4">
        <v>2.8</v>
      </c>
      <c r="E113" s="4">
        <v>0.35</v>
      </c>
      <c r="F113" s="4">
        <v>19.600000000000001</v>
      </c>
      <c r="G113" s="4">
        <v>92.75</v>
      </c>
    </row>
    <row r="114" spans="1:7">
      <c r="A114" s="26"/>
      <c r="B114" s="4" t="s">
        <v>49</v>
      </c>
      <c r="C114" s="3">
        <v>180</v>
      </c>
      <c r="D114" s="3">
        <v>0.04</v>
      </c>
      <c r="E114" s="3">
        <v>0</v>
      </c>
      <c r="F114" s="3">
        <v>9.15</v>
      </c>
      <c r="G114" s="3">
        <v>36.78</v>
      </c>
    </row>
    <row r="115" spans="1:7">
      <c r="A115" s="26" t="s">
        <v>33</v>
      </c>
      <c r="B115" s="26"/>
      <c r="C115" s="4">
        <f t="shared" ref="C115:F115" si="16">SUM(C110:C114)</f>
        <v>505</v>
      </c>
      <c r="D115" s="4">
        <f t="shared" si="16"/>
        <v>20.21</v>
      </c>
      <c r="E115" s="4">
        <f t="shared" si="16"/>
        <v>16.09</v>
      </c>
      <c r="F115" s="4">
        <f t="shared" si="16"/>
        <v>49.1</v>
      </c>
      <c r="G115" s="3">
        <f>SUM(G110:G114)</f>
        <v>448.39</v>
      </c>
    </row>
    <row r="116" spans="1:7">
      <c r="A116" s="26" t="s">
        <v>34</v>
      </c>
      <c r="B116" s="26"/>
      <c r="C116" s="4">
        <f t="shared" ref="C116:F116" si="17">SUM(C115,C109,C105,C95,C93)</f>
        <v>1895</v>
      </c>
      <c r="D116" s="4">
        <f t="shared" si="17"/>
        <v>63.25</v>
      </c>
      <c r="E116" s="4">
        <f t="shared" si="17"/>
        <v>57.66</v>
      </c>
      <c r="F116" s="4">
        <f t="shared" si="17"/>
        <v>233.88</v>
      </c>
      <c r="G116" s="3">
        <f>SUM(G115,G109,G105,G95,G93)</f>
        <v>1729.7800000000002</v>
      </c>
    </row>
    <row r="117" spans="1:7">
      <c r="A117" s="27" t="s">
        <v>115</v>
      </c>
      <c r="B117" s="28"/>
      <c r="C117" s="28"/>
      <c r="D117" s="28"/>
      <c r="E117" s="28"/>
      <c r="F117" s="28"/>
      <c r="G117" s="28"/>
    </row>
    <row r="118" spans="1:7">
      <c r="A118" s="26" t="s">
        <v>11</v>
      </c>
      <c r="B118" s="3" t="s">
        <v>64</v>
      </c>
      <c r="C118" s="3">
        <v>200</v>
      </c>
      <c r="D118" s="3">
        <v>5.73</v>
      </c>
      <c r="E118" s="3">
        <v>4.95</v>
      </c>
      <c r="F118" s="3">
        <v>24.25</v>
      </c>
      <c r="G118" s="3">
        <v>165.65</v>
      </c>
    </row>
    <row r="119" spans="1:7">
      <c r="A119" s="26"/>
      <c r="B119" s="3" t="s">
        <v>13</v>
      </c>
      <c r="C119" s="3">
        <v>25</v>
      </c>
      <c r="D119" s="3">
        <v>1.91</v>
      </c>
      <c r="E119" s="3">
        <v>0.25</v>
      </c>
      <c r="F119" s="3">
        <v>12.83</v>
      </c>
      <c r="G119" s="3">
        <v>65.489999999999995</v>
      </c>
    </row>
    <row r="120" spans="1:7">
      <c r="A120" s="26"/>
      <c r="B120" s="3" t="s">
        <v>14</v>
      </c>
      <c r="C120" s="3">
        <v>5</v>
      </c>
      <c r="D120" s="3">
        <v>0.05</v>
      </c>
      <c r="E120" s="3">
        <v>4.1500000000000004</v>
      </c>
      <c r="F120" s="3">
        <v>0.05</v>
      </c>
      <c r="G120" s="3">
        <v>37.5</v>
      </c>
    </row>
    <row r="121" spans="1:7">
      <c r="A121" s="26"/>
      <c r="B121" s="3" t="s">
        <v>15</v>
      </c>
      <c r="C121" s="3">
        <v>200</v>
      </c>
      <c r="D121" s="3">
        <v>3.2</v>
      </c>
      <c r="E121" s="3">
        <v>2.7</v>
      </c>
      <c r="F121" s="3">
        <v>15.7</v>
      </c>
      <c r="G121" s="3">
        <v>100.7</v>
      </c>
    </row>
    <row r="122" spans="1:7">
      <c r="A122" s="26" t="s">
        <v>16</v>
      </c>
      <c r="B122" s="26"/>
      <c r="C122" s="4">
        <f t="shared" ref="C122:F122" si="18">SUM(C118:C121)</f>
        <v>430</v>
      </c>
      <c r="D122" s="4">
        <f t="shared" si="18"/>
        <v>10.89</v>
      </c>
      <c r="E122" s="4">
        <f t="shared" si="18"/>
        <v>12.05</v>
      </c>
      <c r="F122" s="4">
        <f t="shared" si="18"/>
        <v>52.83</v>
      </c>
      <c r="G122" s="3">
        <f>SUM(G118:G121)</f>
        <v>369.34</v>
      </c>
    </row>
    <row r="123" spans="1:7">
      <c r="A123" s="3" t="s">
        <v>17</v>
      </c>
      <c r="B123" s="3" t="s">
        <v>18</v>
      </c>
      <c r="C123" s="3">
        <v>200</v>
      </c>
      <c r="D123" s="3">
        <v>1</v>
      </c>
      <c r="E123" s="3">
        <v>0.2</v>
      </c>
      <c r="F123" s="3">
        <v>19.79</v>
      </c>
      <c r="G123" s="3">
        <v>86</v>
      </c>
    </row>
    <row r="124" spans="1:7">
      <c r="A124" s="26" t="s">
        <v>20</v>
      </c>
      <c r="B124" s="26"/>
      <c r="C124" s="3" t="s">
        <v>65</v>
      </c>
      <c r="D124" s="3" t="s">
        <v>66</v>
      </c>
      <c r="E124" s="3" t="s">
        <v>67</v>
      </c>
      <c r="F124" s="3" t="s">
        <v>68</v>
      </c>
      <c r="G124" s="3" t="s">
        <v>69</v>
      </c>
    </row>
    <row r="125" spans="1:7">
      <c r="A125" s="3" t="s">
        <v>21</v>
      </c>
      <c r="B125" s="3" t="s">
        <v>22</v>
      </c>
      <c r="C125" s="3">
        <v>5</v>
      </c>
      <c r="D125" s="3">
        <v>0</v>
      </c>
      <c r="E125" s="3">
        <v>0</v>
      </c>
      <c r="F125" s="3">
        <v>0</v>
      </c>
      <c r="G125" s="3">
        <v>0</v>
      </c>
    </row>
    <row r="126" spans="1:7">
      <c r="A126" s="26" t="s">
        <v>23</v>
      </c>
      <c r="B126" s="26"/>
      <c r="C126" s="3" t="s">
        <v>24</v>
      </c>
      <c r="D126" s="3" t="s">
        <v>2</v>
      </c>
      <c r="E126" s="3" t="s">
        <v>2</v>
      </c>
      <c r="F126" s="3" t="s">
        <v>2</v>
      </c>
      <c r="G126" s="3" t="s">
        <v>2</v>
      </c>
    </row>
    <row r="127" spans="1:7" ht="22.8">
      <c r="A127" s="26" t="s">
        <v>25</v>
      </c>
      <c r="B127" s="16" t="s">
        <v>134</v>
      </c>
      <c r="C127" s="3">
        <v>60</v>
      </c>
      <c r="D127" s="3">
        <v>0.71</v>
      </c>
      <c r="E127" s="3">
        <v>4.01</v>
      </c>
      <c r="F127" s="3">
        <v>1.91</v>
      </c>
      <c r="G127" s="3">
        <v>46.5</v>
      </c>
    </row>
    <row r="128" spans="1:7">
      <c r="A128" s="26"/>
      <c r="B128" s="3" t="s">
        <v>70</v>
      </c>
      <c r="C128" s="3">
        <v>200</v>
      </c>
      <c r="D128" s="3">
        <v>4.03</v>
      </c>
      <c r="E128" s="3">
        <v>6.11</v>
      </c>
      <c r="F128" s="3">
        <v>18.13</v>
      </c>
      <c r="G128" s="3">
        <v>186.6</v>
      </c>
    </row>
    <row r="129" spans="1:7" ht="22.8">
      <c r="A129" s="26"/>
      <c r="B129" s="3" t="s">
        <v>71</v>
      </c>
      <c r="C129" s="3">
        <v>150</v>
      </c>
      <c r="D129" s="3">
        <v>3.9</v>
      </c>
      <c r="E129" s="3">
        <v>5.5</v>
      </c>
      <c r="F129" s="3">
        <v>39.1</v>
      </c>
      <c r="G129" s="3">
        <v>126.4</v>
      </c>
    </row>
    <row r="130" spans="1:7">
      <c r="A130" s="26"/>
      <c r="B130" s="3" t="s">
        <v>72</v>
      </c>
      <c r="C130" s="3">
        <v>80</v>
      </c>
      <c r="D130" s="3">
        <v>7.1</v>
      </c>
      <c r="E130" s="3">
        <v>1.6</v>
      </c>
      <c r="F130" s="3">
        <v>3.9</v>
      </c>
      <c r="G130" s="3">
        <v>77.400000000000006</v>
      </c>
    </row>
    <row r="131" spans="1:7">
      <c r="A131" s="26"/>
      <c r="B131" s="16" t="s">
        <v>58</v>
      </c>
      <c r="C131" s="3">
        <v>30</v>
      </c>
      <c r="D131" s="3">
        <v>0.24</v>
      </c>
      <c r="E131" s="3">
        <v>1.1399999999999999</v>
      </c>
      <c r="F131" s="3">
        <v>2.1</v>
      </c>
      <c r="G131" s="3">
        <v>20.22</v>
      </c>
    </row>
    <row r="132" spans="1:7">
      <c r="A132" s="26"/>
      <c r="B132" s="21" t="s">
        <v>27</v>
      </c>
      <c r="C132" s="3">
        <v>30</v>
      </c>
      <c r="D132" s="3">
        <v>1.65</v>
      </c>
      <c r="E132" s="3">
        <v>0.3</v>
      </c>
      <c r="F132" s="3">
        <v>12.15</v>
      </c>
      <c r="G132" s="3">
        <v>58.8</v>
      </c>
    </row>
    <row r="133" spans="1:7">
      <c r="A133" s="26"/>
      <c r="B133" s="4" t="s">
        <v>121</v>
      </c>
      <c r="C133" s="4">
        <v>180</v>
      </c>
      <c r="D133" s="4">
        <v>0.9</v>
      </c>
      <c r="E133" s="4">
        <v>0.9</v>
      </c>
      <c r="F133" s="4">
        <v>22.39</v>
      </c>
      <c r="G133" s="4">
        <v>92.6</v>
      </c>
    </row>
    <row r="134" spans="1:7">
      <c r="A134" s="26" t="s">
        <v>28</v>
      </c>
      <c r="B134" s="26"/>
      <c r="C134" s="4">
        <f t="shared" ref="C134:F134" si="19">SUM(C127:C133)</f>
        <v>730</v>
      </c>
      <c r="D134" s="4">
        <f t="shared" si="19"/>
        <v>18.529999999999998</v>
      </c>
      <c r="E134" s="4">
        <f t="shared" si="19"/>
        <v>19.560000000000002</v>
      </c>
      <c r="F134" s="4">
        <f t="shared" si="19"/>
        <v>99.68</v>
      </c>
      <c r="G134" s="3">
        <f>SUM(G127:G133)</f>
        <v>608.52</v>
      </c>
    </row>
    <row r="135" spans="1:7">
      <c r="A135" s="26" t="s">
        <v>29</v>
      </c>
      <c r="B135" s="16" t="s">
        <v>141</v>
      </c>
      <c r="C135" s="3">
        <v>200</v>
      </c>
      <c r="D135" s="3">
        <v>0.1</v>
      </c>
      <c r="E135" s="3">
        <v>0.1</v>
      </c>
      <c r="F135" s="3">
        <v>17.89</v>
      </c>
      <c r="G135" s="3">
        <v>74.099999999999994</v>
      </c>
    </row>
    <row r="136" spans="1:7">
      <c r="A136" s="26"/>
      <c r="B136" s="3" t="s">
        <v>74</v>
      </c>
      <c r="C136" s="3">
        <v>30</v>
      </c>
      <c r="D136" s="3">
        <v>0.03</v>
      </c>
      <c r="E136" s="3">
        <v>0</v>
      </c>
      <c r="F136" s="3">
        <v>23.82</v>
      </c>
      <c r="G136" s="3">
        <v>96.3</v>
      </c>
    </row>
    <row r="137" spans="1:7">
      <c r="A137" s="26"/>
      <c r="B137" s="21" t="s">
        <v>13</v>
      </c>
      <c r="C137" s="3">
        <v>20</v>
      </c>
      <c r="D137" s="3">
        <v>1.53</v>
      </c>
      <c r="E137" s="3">
        <v>0.2</v>
      </c>
      <c r="F137" s="3">
        <v>10.26</v>
      </c>
      <c r="G137" s="3">
        <v>52.39</v>
      </c>
    </row>
    <row r="138" spans="1:7">
      <c r="A138" s="26" t="s">
        <v>31</v>
      </c>
      <c r="B138" s="26"/>
      <c r="C138" s="4">
        <f t="shared" ref="C138:F138" si="20">SUM(C135:C137)</f>
        <v>250</v>
      </c>
      <c r="D138" s="4">
        <f t="shared" si="20"/>
        <v>1.6600000000000001</v>
      </c>
      <c r="E138" s="4">
        <f t="shared" si="20"/>
        <v>0.30000000000000004</v>
      </c>
      <c r="F138" s="4">
        <f t="shared" si="20"/>
        <v>51.97</v>
      </c>
      <c r="G138" s="3">
        <f>SUM(G135:G137)</f>
        <v>222.78999999999996</v>
      </c>
    </row>
    <row r="139" spans="1:7" ht="22.8">
      <c r="A139" s="26" t="s">
        <v>32</v>
      </c>
      <c r="B139" s="4" t="s">
        <v>126</v>
      </c>
      <c r="C139" s="3">
        <v>150</v>
      </c>
      <c r="D139" s="3">
        <v>5.56</v>
      </c>
      <c r="E139" s="3">
        <v>4.8499999999999996</v>
      </c>
      <c r="F139" s="3">
        <v>33.71</v>
      </c>
      <c r="G139" s="3">
        <v>208.94</v>
      </c>
    </row>
    <row r="140" spans="1:7">
      <c r="A140" s="26"/>
      <c r="B140" s="4" t="s">
        <v>124</v>
      </c>
      <c r="C140" s="4">
        <v>35</v>
      </c>
      <c r="D140" s="4">
        <v>2.8</v>
      </c>
      <c r="E140" s="4">
        <v>0.35</v>
      </c>
      <c r="F140" s="4">
        <v>19.600000000000001</v>
      </c>
      <c r="G140" s="4">
        <v>92.75</v>
      </c>
    </row>
    <row r="141" spans="1:7">
      <c r="A141" s="26"/>
      <c r="B141" s="24" t="s">
        <v>85</v>
      </c>
      <c r="C141" s="3">
        <v>180</v>
      </c>
      <c r="D141" s="3">
        <v>0.12</v>
      </c>
      <c r="E141" s="3">
        <v>0.03</v>
      </c>
      <c r="F141" s="3">
        <v>0.04</v>
      </c>
      <c r="G141" s="3">
        <v>0.91</v>
      </c>
    </row>
    <row r="142" spans="1:7">
      <c r="A142" s="26" t="s">
        <v>33</v>
      </c>
      <c r="B142" s="26"/>
      <c r="C142" s="4">
        <f t="shared" ref="C142:F142" si="21">SUM(C139:C141)</f>
        <v>365</v>
      </c>
      <c r="D142" s="4">
        <f t="shared" si="21"/>
        <v>8.4799999999999986</v>
      </c>
      <c r="E142" s="4">
        <f t="shared" si="21"/>
        <v>5.2299999999999995</v>
      </c>
      <c r="F142" s="4">
        <f t="shared" si="21"/>
        <v>53.35</v>
      </c>
      <c r="G142" s="3">
        <f>SUM(G139:G141)</f>
        <v>302.60000000000002</v>
      </c>
    </row>
    <row r="143" spans="1:7">
      <c r="A143" s="26" t="s">
        <v>34</v>
      </c>
      <c r="B143" s="26"/>
      <c r="C143" s="4">
        <f t="shared" ref="C143:F143" si="22">SUM(C142,C138,C134,C124,C122)</f>
        <v>1775</v>
      </c>
      <c r="D143" s="4">
        <f t="shared" si="22"/>
        <v>39.559999999999995</v>
      </c>
      <c r="E143" s="4">
        <f t="shared" si="22"/>
        <v>37.14</v>
      </c>
      <c r="F143" s="4">
        <f t="shared" si="22"/>
        <v>257.83</v>
      </c>
      <c r="G143" s="3">
        <f>SUM(G142,G138,G134,G124,G122)</f>
        <v>1503.2499999999998</v>
      </c>
    </row>
    <row r="144" spans="1:7">
      <c r="A144" s="27" t="s">
        <v>116</v>
      </c>
      <c r="B144" s="28"/>
      <c r="C144" s="28"/>
      <c r="D144" s="28"/>
      <c r="E144" s="28"/>
      <c r="F144" s="28"/>
      <c r="G144" s="28"/>
    </row>
    <row r="145" spans="1:7" ht="22.8">
      <c r="A145" s="26" t="s">
        <v>11</v>
      </c>
      <c r="B145" s="3" t="s">
        <v>76</v>
      </c>
      <c r="C145" s="3">
        <v>160</v>
      </c>
      <c r="D145" s="3">
        <v>4.53</v>
      </c>
      <c r="E145" s="3">
        <v>4.22</v>
      </c>
      <c r="F145" s="3">
        <v>26.05</v>
      </c>
      <c r="G145" s="3">
        <v>159.97999999999999</v>
      </c>
    </row>
    <row r="146" spans="1:7">
      <c r="A146" s="26"/>
      <c r="B146" s="3" t="s">
        <v>77</v>
      </c>
      <c r="C146" s="3">
        <v>40</v>
      </c>
      <c r="D146" s="3">
        <v>5.09</v>
      </c>
      <c r="E146" s="3">
        <v>4.59</v>
      </c>
      <c r="F146" s="3">
        <v>0.3</v>
      </c>
      <c r="G146" s="3">
        <v>63</v>
      </c>
    </row>
    <row r="147" spans="1:7">
      <c r="A147" s="26"/>
      <c r="B147" s="3" t="s">
        <v>13</v>
      </c>
      <c r="C147" s="3">
        <v>25</v>
      </c>
      <c r="D147" s="3">
        <v>1.91</v>
      </c>
      <c r="E147" s="3">
        <v>0.25</v>
      </c>
      <c r="F147" s="3">
        <v>12.83</v>
      </c>
      <c r="G147" s="3">
        <v>65.489999999999995</v>
      </c>
    </row>
    <row r="148" spans="1:7">
      <c r="A148" s="26"/>
      <c r="B148" s="3" t="s">
        <v>14</v>
      </c>
      <c r="C148" s="3">
        <v>5</v>
      </c>
      <c r="D148" s="3">
        <v>0.05</v>
      </c>
      <c r="E148" s="3">
        <v>4.1500000000000004</v>
      </c>
      <c r="F148" s="3">
        <v>0.05</v>
      </c>
      <c r="G148" s="3">
        <v>37.5</v>
      </c>
    </row>
    <row r="149" spans="1:7">
      <c r="A149" s="26"/>
      <c r="B149" s="3" t="s">
        <v>15</v>
      </c>
      <c r="C149" s="3">
        <v>200</v>
      </c>
      <c r="D149" s="3">
        <v>3.2</v>
      </c>
      <c r="E149" s="3">
        <v>2.7</v>
      </c>
      <c r="F149" s="3">
        <v>15.7</v>
      </c>
      <c r="G149" s="3">
        <v>100.7</v>
      </c>
    </row>
    <row r="150" spans="1:7">
      <c r="A150" s="26" t="s">
        <v>16</v>
      </c>
      <c r="B150" s="26"/>
      <c r="C150" s="4">
        <f t="shared" ref="C150:F150" si="23">SUM(C145:C149)</f>
        <v>430</v>
      </c>
      <c r="D150" s="4">
        <f t="shared" si="23"/>
        <v>14.780000000000001</v>
      </c>
      <c r="E150" s="4">
        <f t="shared" si="23"/>
        <v>15.91</v>
      </c>
      <c r="F150" s="4">
        <f t="shared" si="23"/>
        <v>54.929999999999993</v>
      </c>
      <c r="G150" s="3">
        <f>SUM(G145:G149)</f>
        <v>426.66999999999996</v>
      </c>
    </row>
    <row r="151" spans="1:7">
      <c r="A151" s="3" t="s">
        <v>17</v>
      </c>
      <c r="B151" s="3" t="s">
        <v>38</v>
      </c>
      <c r="C151" s="3">
        <v>100</v>
      </c>
      <c r="D151" s="3">
        <v>0.4</v>
      </c>
      <c r="E151" s="3">
        <v>0.3</v>
      </c>
      <c r="F151" s="3">
        <v>10.3</v>
      </c>
      <c r="G151" s="3">
        <v>47</v>
      </c>
    </row>
    <row r="152" spans="1:7">
      <c r="A152" s="26" t="s">
        <v>20</v>
      </c>
      <c r="B152" s="26"/>
      <c r="C152" s="3" t="s">
        <v>39</v>
      </c>
      <c r="D152" s="3" t="s">
        <v>40</v>
      </c>
      <c r="E152" s="3" t="s">
        <v>41</v>
      </c>
      <c r="F152" s="3" t="s">
        <v>42</v>
      </c>
      <c r="G152" s="15">
        <f>SUM(G151)</f>
        <v>47</v>
      </c>
    </row>
    <row r="153" spans="1:7">
      <c r="A153" s="3" t="s">
        <v>21</v>
      </c>
      <c r="B153" s="3" t="s">
        <v>22</v>
      </c>
      <c r="C153" s="3">
        <v>5</v>
      </c>
      <c r="D153" s="3">
        <v>0</v>
      </c>
      <c r="E153" s="3">
        <v>0</v>
      </c>
      <c r="F153" s="3">
        <v>0</v>
      </c>
      <c r="G153" s="3">
        <v>0</v>
      </c>
    </row>
    <row r="154" spans="1:7">
      <c r="A154" s="26" t="s">
        <v>23</v>
      </c>
      <c r="B154" s="26"/>
      <c r="C154" s="3" t="s">
        <v>24</v>
      </c>
      <c r="D154" s="3" t="s">
        <v>2</v>
      </c>
      <c r="E154" s="3" t="s">
        <v>2</v>
      </c>
      <c r="F154" s="3" t="s">
        <v>2</v>
      </c>
      <c r="G154" s="3" t="s">
        <v>2</v>
      </c>
    </row>
    <row r="155" spans="1:7">
      <c r="A155" s="26" t="s">
        <v>25</v>
      </c>
      <c r="B155" s="24" t="s">
        <v>142</v>
      </c>
      <c r="C155" s="3">
        <v>60</v>
      </c>
      <c r="D155" s="3">
        <v>0.69</v>
      </c>
      <c r="E155" s="3">
        <v>3.09</v>
      </c>
      <c r="F155" s="3">
        <v>2.4</v>
      </c>
      <c r="G155" s="3">
        <v>41.79</v>
      </c>
    </row>
    <row r="156" spans="1:7">
      <c r="A156" s="26"/>
      <c r="B156" s="3" t="s">
        <v>78</v>
      </c>
      <c r="C156" s="3">
        <v>200</v>
      </c>
      <c r="D156" s="3">
        <v>2.16</v>
      </c>
      <c r="E156" s="3">
        <v>3.44</v>
      </c>
      <c r="F156" s="3">
        <v>13.44</v>
      </c>
      <c r="G156" s="3">
        <v>93.6</v>
      </c>
    </row>
    <row r="157" spans="1:7" ht="22.8">
      <c r="A157" s="26"/>
      <c r="B157" s="3" t="s">
        <v>48</v>
      </c>
      <c r="C157" s="3">
        <v>150</v>
      </c>
      <c r="D157" s="3">
        <v>3.07</v>
      </c>
      <c r="E157" s="3">
        <v>4.16</v>
      </c>
      <c r="F157" s="3">
        <v>27.65</v>
      </c>
      <c r="G157" s="3">
        <v>131.85</v>
      </c>
    </row>
    <row r="158" spans="1:7">
      <c r="A158" s="26"/>
      <c r="B158" s="3" t="s">
        <v>79</v>
      </c>
      <c r="C158" s="3">
        <v>80</v>
      </c>
      <c r="D158" s="3">
        <v>9.93</v>
      </c>
      <c r="E158" s="3">
        <v>13.86</v>
      </c>
      <c r="F158" s="3">
        <v>1.0900000000000001</v>
      </c>
      <c r="G158" s="3">
        <v>221.11</v>
      </c>
    </row>
    <row r="159" spans="1:7">
      <c r="A159" s="26"/>
      <c r="B159" s="3" t="s">
        <v>27</v>
      </c>
      <c r="C159" s="3">
        <v>30</v>
      </c>
      <c r="D159" s="3">
        <v>1.65</v>
      </c>
      <c r="E159" s="3">
        <v>0.3</v>
      </c>
      <c r="F159" s="3">
        <v>12.15</v>
      </c>
      <c r="G159" s="3">
        <v>58.8</v>
      </c>
    </row>
    <row r="160" spans="1:7">
      <c r="A160" s="26"/>
      <c r="B160" s="3" t="s">
        <v>13</v>
      </c>
      <c r="C160" s="3">
        <v>20</v>
      </c>
      <c r="D160" s="3">
        <v>1.53</v>
      </c>
      <c r="E160" s="3">
        <v>0.2</v>
      </c>
      <c r="F160" s="3">
        <v>10.26</v>
      </c>
      <c r="G160" s="3">
        <v>52.39</v>
      </c>
    </row>
    <row r="161" spans="1:7" ht="22.8">
      <c r="A161" s="26"/>
      <c r="B161" s="3" t="s">
        <v>80</v>
      </c>
      <c r="C161" s="3">
        <v>180</v>
      </c>
      <c r="D161" s="3">
        <v>0</v>
      </c>
      <c r="E161" s="3">
        <v>0</v>
      </c>
      <c r="F161" s="3">
        <v>9.6999999999999993</v>
      </c>
      <c r="G161" s="3">
        <v>38.700000000000003</v>
      </c>
    </row>
    <row r="162" spans="1:7">
      <c r="A162" s="26" t="s">
        <v>28</v>
      </c>
      <c r="B162" s="26"/>
      <c r="C162" s="4">
        <f t="shared" ref="C162:F162" si="24">SUM(C155:C161)</f>
        <v>720</v>
      </c>
      <c r="D162" s="4">
        <f t="shared" si="24"/>
        <v>19.03</v>
      </c>
      <c r="E162" s="4">
        <f t="shared" si="24"/>
        <v>25.049999999999997</v>
      </c>
      <c r="F162" s="4">
        <f t="shared" si="24"/>
        <v>76.69</v>
      </c>
      <c r="G162" s="3">
        <f>SUM(G155:G161)</f>
        <v>638.24</v>
      </c>
    </row>
    <row r="163" spans="1:7">
      <c r="A163" s="26" t="s">
        <v>29</v>
      </c>
      <c r="B163" s="16" t="s">
        <v>89</v>
      </c>
      <c r="C163" s="3">
        <v>200</v>
      </c>
      <c r="D163" s="3">
        <v>5.8</v>
      </c>
      <c r="E163" s="3">
        <v>5</v>
      </c>
      <c r="F163" s="3">
        <v>22</v>
      </c>
      <c r="G163" s="3">
        <v>156</v>
      </c>
    </row>
    <row r="164" spans="1:7">
      <c r="A164" s="26"/>
      <c r="B164" s="3" t="s">
        <v>81</v>
      </c>
      <c r="C164" s="3">
        <v>50</v>
      </c>
      <c r="D164" s="3">
        <v>3.2</v>
      </c>
      <c r="E164" s="3">
        <v>2.66</v>
      </c>
      <c r="F164" s="3">
        <v>25.72</v>
      </c>
      <c r="G164" s="3">
        <v>146.29</v>
      </c>
    </row>
    <row r="165" spans="1:7">
      <c r="A165" s="26" t="s">
        <v>31</v>
      </c>
      <c r="B165" s="26"/>
      <c r="C165" s="3" t="s">
        <v>46</v>
      </c>
      <c r="D165" s="3" t="s">
        <v>82</v>
      </c>
      <c r="E165" s="3" t="s">
        <v>83</v>
      </c>
      <c r="F165" s="3" t="s">
        <v>84</v>
      </c>
      <c r="G165" s="3">
        <f>SUM(G163:G164)</f>
        <v>302.28999999999996</v>
      </c>
    </row>
    <row r="166" spans="1:7">
      <c r="A166" s="26" t="s">
        <v>32</v>
      </c>
      <c r="B166" s="16" t="s">
        <v>143</v>
      </c>
      <c r="C166" s="3">
        <v>150</v>
      </c>
      <c r="D166" s="3">
        <v>22.64</v>
      </c>
      <c r="E166" s="3">
        <v>15.09</v>
      </c>
      <c r="F166" s="3">
        <v>35.46</v>
      </c>
      <c r="G166" s="3">
        <v>368.12</v>
      </c>
    </row>
    <row r="167" spans="1:7">
      <c r="A167" s="26"/>
      <c r="B167" s="4" t="s">
        <v>124</v>
      </c>
      <c r="C167" s="4">
        <v>35</v>
      </c>
      <c r="D167" s="4">
        <v>2.8</v>
      </c>
      <c r="E167" s="4">
        <v>0.35</v>
      </c>
      <c r="F167" s="4">
        <v>19.600000000000001</v>
      </c>
      <c r="G167" s="4">
        <v>92.75</v>
      </c>
    </row>
    <row r="168" spans="1:7">
      <c r="A168" s="26"/>
      <c r="B168" s="24" t="s">
        <v>144</v>
      </c>
      <c r="C168" s="12"/>
      <c r="D168" s="12"/>
      <c r="E168" s="12"/>
      <c r="F168" s="12"/>
      <c r="G168" s="12"/>
    </row>
    <row r="169" spans="1:7">
      <c r="A169" s="26"/>
      <c r="B169" s="16" t="s">
        <v>55</v>
      </c>
      <c r="C169" s="3">
        <v>180</v>
      </c>
      <c r="D169" s="3">
        <v>0.12</v>
      </c>
      <c r="E169" s="3">
        <v>0.03</v>
      </c>
      <c r="F169" s="3">
        <v>0.04</v>
      </c>
      <c r="G169" s="3">
        <v>0.91</v>
      </c>
    </row>
    <row r="170" spans="1:7">
      <c r="A170" s="26" t="s">
        <v>33</v>
      </c>
      <c r="B170" s="26"/>
      <c r="C170" s="4">
        <f t="shared" ref="C170:F170" si="25">SUM(C166:C169)</f>
        <v>365</v>
      </c>
      <c r="D170" s="4">
        <f t="shared" si="25"/>
        <v>25.560000000000002</v>
      </c>
      <c r="E170" s="4">
        <f t="shared" si="25"/>
        <v>15.469999999999999</v>
      </c>
      <c r="F170" s="4">
        <f t="shared" si="25"/>
        <v>55.1</v>
      </c>
      <c r="G170" s="3">
        <f>SUM(G166:G169)</f>
        <v>461.78000000000003</v>
      </c>
    </row>
    <row r="171" spans="1:7">
      <c r="A171" s="26" t="s">
        <v>34</v>
      </c>
      <c r="B171" s="26"/>
      <c r="C171" s="4">
        <f t="shared" ref="C171:F171" si="26">SUM(C170,C162,C165,C152,C150)</f>
        <v>1515</v>
      </c>
      <c r="D171" s="4">
        <f t="shared" si="26"/>
        <v>59.370000000000005</v>
      </c>
      <c r="E171" s="4">
        <f t="shared" si="26"/>
        <v>56.429999999999993</v>
      </c>
      <c r="F171" s="4">
        <f t="shared" si="26"/>
        <v>186.71999999999997</v>
      </c>
      <c r="G171" s="21">
        <f>SUM(G150,G152,G162,G165,G170)</f>
        <v>1875.9799999999998</v>
      </c>
    </row>
    <row r="172" spans="1:7">
      <c r="A172" s="27" t="s">
        <v>120</v>
      </c>
      <c r="B172" s="28"/>
      <c r="C172" s="28"/>
      <c r="D172" s="28"/>
      <c r="E172" s="28"/>
      <c r="F172" s="28"/>
      <c r="G172" s="28"/>
    </row>
    <row r="173" spans="1:7">
      <c r="A173" s="26" t="s">
        <v>11</v>
      </c>
      <c r="B173" s="4" t="s">
        <v>35</v>
      </c>
      <c r="C173" s="3">
        <v>200</v>
      </c>
      <c r="D173" s="3">
        <v>4.95</v>
      </c>
      <c r="E173" s="3">
        <v>6</v>
      </c>
      <c r="F173" s="3">
        <v>21.74</v>
      </c>
      <c r="G173" s="3">
        <v>131.83000000000001</v>
      </c>
    </row>
    <row r="174" spans="1:7">
      <c r="A174" s="26"/>
      <c r="B174" s="3" t="s">
        <v>13</v>
      </c>
      <c r="C174" s="3">
        <v>25</v>
      </c>
      <c r="D174" s="3">
        <v>1.91</v>
      </c>
      <c r="E174" s="3">
        <v>0.25</v>
      </c>
      <c r="F174" s="3">
        <v>12.83</v>
      </c>
      <c r="G174" s="3">
        <v>65.489999999999995</v>
      </c>
    </row>
    <row r="175" spans="1:7">
      <c r="A175" s="26"/>
      <c r="B175" s="3" t="s">
        <v>36</v>
      </c>
      <c r="C175" s="3">
        <v>13</v>
      </c>
      <c r="D175" s="3">
        <v>3</v>
      </c>
      <c r="E175" s="3">
        <v>3.87</v>
      </c>
      <c r="F175" s="3">
        <v>0</v>
      </c>
      <c r="G175" s="3">
        <v>47.47</v>
      </c>
    </row>
    <row r="176" spans="1:7">
      <c r="A176" s="26"/>
      <c r="B176" s="16" t="s">
        <v>140</v>
      </c>
      <c r="C176" s="3">
        <v>180</v>
      </c>
      <c r="D176" s="3">
        <v>0</v>
      </c>
      <c r="E176" s="3">
        <v>0</v>
      </c>
      <c r="F176" s="3">
        <v>8.8000000000000007</v>
      </c>
      <c r="G176" s="3">
        <v>35.29</v>
      </c>
    </row>
    <row r="177" spans="1:7">
      <c r="A177" s="26" t="s">
        <v>16</v>
      </c>
      <c r="B177" s="26"/>
      <c r="C177" s="4">
        <f t="shared" ref="C177:F177" si="27">SUM(C173:C176)</f>
        <v>418</v>
      </c>
      <c r="D177" s="4">
        <f t="shared" si="27"/>
        <v>9.86</v>
      </c>
      <c r="E177" s="4">
        <f t="shared" si="27"/>
        <v>10.120000000000001</v>
      </c>
      <c r="F177" s="4">
        <f t="shared" si="27"/>
        <v>43.370000000000005</v>
      </c>
      <c r="G177" s="3">
        <f>SUM(G173:G176)</f>
        <v>280.08</v>
      </c>
    </row>
    <row r="178" spans="1:7">
      <c r="A178" s="26" t="s">
        <v>17</v>
      </c>
      <c r="B178" s="3" t="s">
        <v>18</v>
      </c>
      <c r="C178" s="3">
        <v>200</v>
      </c>
      <c r="D178" s="3">
        <v>1</v>
      </c>
      <c r="E178" s="3">
        <v>0.2</v>
      </c>
      <c r="F178" s="3">
        <v>19.79</v>
      </c>
      <c r="G178" s="3">
        <v>86</v>
      </c>
    </row>
    <row r="179" spans="1:7">
      <c r="A179" s="26"/>
      <c r="B179" s="3" t="s">
        <v>19</v>
      </c>
      <c r="C179" s="3">
        <v>100</v>
      </c>
      <c r="D179" s="3">
        <v>0.4</v>
      </c>
      <c r="E179" s="3">
        <v>0.4</v>
      </c>
      <c r="F179" s="3">
        <v>9.8000000000000007</v>
      </c>
      <c r="G179" s="3">
        <v>47</v>
      </c>
    </row>
    <row r="180" spans="1:7">
      <c r="A180" s="26" t="s">
        <v>20</v>
      </c>
      <c r="B180" s="26"/>
      <c r="C180" s="4">
        <f>SUM(C178:C179)</f>
        <v>300</v>
      </c>
      <c r="D180" s="4">
        <f t="shared" ref="D180:F180" si="28">SUM(D178:D179)</f>
        <v>1.4</v>
      </c>
      <c r="E180" s="4">
        <f t="shared" si="28"/>
        <v>0.60000000000000009</v>
      </c>
      <c r="F180" s="4">
        <f t="shared" si="28"/>
        <v>29.59</v>
      </c>
      <c r="G180" s="3">
        <f>SUM(G178:G179)</f>
        <v>133</v>
      </c>
    </row>
    <row r="181" spans="1:7">
      <c r="A181" s="3" t="s">
        <v>21</v>
      </c>
      <c r="B181" s="3" t="s">
        <v>22</v>
      </c>
      <c r="C181" s="3">
        <v>5</v>
      </c>
      <c r="D181" s="3">
        <v>0</v>
      </c>
      <c r="E181" s="3">
        <v>0</v>
      </c>
      <c r="F181" s="3">
        <v>0</v>
      </c>
      <c r="G181" s="3">
        <v>0</v>
      </c>
    </row>
    <row r="182" spans="1:7">
      <c r="A182" s="26" t="s">
        <v>23</v>
      </c>
      <c r="B182" s="26"/>
      <c r="C182" s="3" t="s">
        <v>24</v>
      </c>
      <c r="D182" s="3" t="s">
        <v>2</v>
      </c>
      <c r="E182" s="3" t="s">
        <v>2</v>
      </c>
      <c r="F182" s="3" t="s">
        <v>2</v>
      </c>
      <c r="G182" s="3" t="s">
        <v>2</v>
      </c>
    </row>
    <row r="183" spans="1:7" ht="22.8">
      <c r="A183" s="26" t="s">
        <v>25</v>
      </c>
      <c r="B183" s="3" t="s">
        <v>86</v>
      </c>
      <c r="C183" s="3">
        <v>60</v>
      </c>
      <c r="D183" s="3">
        <v>2.82</v>
      </c>
      <c r="E183" s="3">
        <v>11.6</v>
      </c>
      <c r="F183" s="3">
        <v>4.18</v>
      </c>
      <c r="G183" s="3">
        <v>133.07</v>
      </c>
    </row>
    <row r="184" spans="1:7">
      <c r="A184" s="26"/>
      <c r="B184" s="3" t="s">
        <v>87</v>
      </c>
      <c r="C184" s="3">
        <v>200</v>
      </c>
      <c r="D184" s="3">
        <v>2.3199999999999998</v>
      </c>
      <c r="E184" s="3">
        <v>3.28</v>
      </c>
      <c r="F184" s="3">
        <v>4.16</v>
      </c>
      <c r="G184" s="3">
        <v>55.2</v>
      </c>
    </row>
    <row r="185" spans="1:7" ht="22.8">
      <c r="A185" s="26"/>
      <c r="B185" s="3" t="s">
        <v>71</v>
      </c>
      <c r="C185" s="3">
        <v>150</v>
      </c>
      <c r="D185" s="3">
        <v>3.9</v>
      </c>
      <c r="E185" s="3">
        <v>5.5</v>
      </c>
      <c r="F185" s="3">
        <v>39.1</v>
      </c>
      <c r="G185" s="3">
        <v>126.4</v>
      </c>
    </row>
    <row r="186" spans="1:7">
      <c r="A186" s="26"/>
      <c r="B186" s="3" t="s">
        <v>88</v>
      </c>
      <c r="C186" s="3">
        <v>80</v>
      </c>
      <c r="D186" s="3">
        <v>7.89</v>
      </c>
      <c r="E186" s="3">
        <v>7.89</v>
      </c>
      <c r="F186" s="3">
        <v>3.19</v>
      </c>
      <c r="G186" s="3">
        <v>136</v>
      </c>
    </row>
    <row r="187" spans="1:7">
      <c r="A187" s="26"/>
      <c r="B187" s="3" t="s">
        <v>27</v>
      </c>
      <c r="C187" s="3">
        <v>30</v>
      </c>
      <c r="D187" s="3">
        <v>1.65</v>
      </c>
      <c r="E187" s="3">
        <v>0.3</v>
      </c>
      <c r="F187" s="3">
        <v>12.15</v>
      </c>
      <c r="G187" s="3">
        <v>58.8</v>
      </c>
    </row>
    <row r="188" spans="1:7">
      <c r="A188" s="26"/>
      <c r="B188" s="3" t="s">
        <v>13</v>
      </c>
      <c r="C188" s="3">
        <v>35</v>
      </c>
      <c r="D188" s="3">
        <v>2.79</v>
      </c>
      <c r="E188" s="3">
        <v>0.4</v>
      </c>
      <c r="F188" s="3">
        <v>17.2</v>
      </c>
      <c r="G188" s="3">
        <v>83.3</v>
      </c>
    </row>
    <row r="189" spans="1:7">
      <c r="A189" s="26"/>
      <c r="B189" s="16" t="s">
        <v>137</v>
      </c>
      <c r="C189" s="4">
        <v>180</v>
      </c>
      <c r="D189" s="4">
        <v>0.9</v>
      </c>
      <c r="E189" s="4">
        <v>0.9</v>
      </c>
      <c r="F189" s="4">
        <v>22.39</v>
      </c>
      <c r="G189" s="4">
        <v>92.6</v>
      </c>
    </row>
    <row r="190" spans="1:7">
      <c r="A190" s="26" t="s">
        <v>28</v>
      </c>
      <c r="B190" s="26"/>
      <c r="C190" s="4">
        <f t="shared" ref="C190:F190" si="29">SUM(C183:C189)</f>
        <v>735</v>
      </c>
      <c r="D190" s="4">
        <f t="shared" si="29"/>
        <v>22.269999999999996</v>
      </c>
      <c r="E190" s="4">
        <f t="shared" si="29"/>
        <v>29.869999999999997</v>
      </c>
      <c r="F190" s="4">
        <f t="shared" si="29"/>
        <v>102.36999999999999</v>
      </c>
      <c r="G190" s="3">
        <f>SUM(G183:G189)</f>
        <v>685.37</v>
      </c>
    </row>
    <row r="191" spans="1:7">
      <c r="A191" s="26" t="s">
        <v>29</v>
      </c>
      <c r="B191" s="16" t="s">
        <v>121</v>
      </c>
      <c r="C191" s="3">
        <v>200</v>
      </c>
      <c r="D191" s="3">
        <v>5.6</v>
      </c>
      <c r="E191" s="3">
        <v>5</v>
      </c>
      <c r="F191" s="3">
        <v>22</v>
      </c>
      <c r="G191" s="3">
        <v>154</v>
      </c>
    </row>
    <row r="192" spans="1:7">
      <c r="A192" s="26"/>
      <c r="B192" s="3" t="s">
        <v>90</v>
      </c>
      <c r="C192" s="3">
        <v>70</v>
      </c>
      <c r="D192" s="3">
        <v>3.75</v>
      </c>
      <c r="E192" s="3">
        <v>1.41</v>
      </c>
      <c r="F192" s="3">
        <v>53.52</v>
      </c>
      <c r="G192" s="3">
        <v>200.71</v>
      </c>
    </row>
    <row r="193" spans="1:7">
      <c r="A193" s="26" t="s">
        <v>31</v>
      </c>
      <c r="B193" s="26"/>
      <c r="C193" s="4">
        <f t="shared" ref="C193:F193" si="30">SUM(C191:C192)</f>
        <v>270</v>
      </c>
      <c r="D193" s="4">
        <f t="shared" si="30"/>
        <v>9.35</v>
      </c>
      <c r="E193" s="4">
        <f t="shared" si="30"/>
        <v>6.41</v>
      </c>
      <c r="F193" s="4">
        <f t="shared" si="30"/>
        <v>75.52000000000001</v>
      </c>
      <c r="G193" s="3">
        <f>SUM(G191:G192)</f>
        <v>354.71000000000004</v>
      </c>
    </row>
    <row r="194" spans="1:7" ht="22.8">
      <c r="A194" s="26" t="s">
        <v>32</v>
      </c>
      <c r="B194" s="3" t="s">
        <v>91</v>
      </c>
      <c r="C194" s="3">
        <v>60</v>
      </c>
      <c r="D194" s="3">
        <v>3</v>
      </c>
      <c r="E194" s="3">
        <v>4.5</v>
      </c>
      <c r="F194" s="3">
        <v>4.12</v>
      </c>
      <c r="G194" s="3">
        <v>69</v>
      </c>
    </row>
    <row r="195" spans="1:7">
      <c r="A195" s="26"/>
      <c r="B195" s="3" t="s">
        <v>62</v>
      </c>
      <c r="C195" s="3">
        <v>150</v>
      </c>
      <c r="D195" s="3">
        <v>3.16</v>
      </c>
      <c r="E195" s="3">
        <v>3.91</v>
      </c>
      <c r="F195" s="3">
        <v>14.25</v>
      </c>
      <c r="G195" s="3">
        <v>127.33</v>
      </c>
    </row>
    <row r="196" spans="1:7">
      <c r="A196" s="26"/>
      <c r="B196" s="3" t="s">
        <v>92</v>
      </c>
      <c r="C196" s="3">
        <v>80</v>
      </c>
      <c r="D196" s="3">
        <v>3.66</v>
      </c>
      <c r="E196" s="3">
        <v>4.0999999999999996</v>
      </c>
      <c r="F196" s="3">
        <v>2.69</v>
      </c>
      <c r="G196" s="3">
        <v>102.34</v>
      </c>
    </row>
    <row r="197" spans="1:7">
      <c r="A197" s="26"/>
      <c r="B197" s="17" t="s">
        <v>124</v>
      </c>
      <c r="C197" s="17">
        <v>35</v>
      </c>
      <c r="D197" s="17">
        <v>2.8</v>
      </c>
      <c r="E197" s="17">
        <v>0.35</v>
      </c>
      <c r="F197" s="17">
        <v>19.600000000000001</v>
      </c>
      <c r="G197" s="17">
        <v>92.75</v>
      </c>
    </row>
    <row r="198" spans="1:7">
      <c r="A198" s="26"/>
      <c r="B198" s="3" t="s">
        <v>49</v>
      </c>
      <c r="C198" s="3">
        <v>180</v>
      </c>
      <c r="D198" s="3">
        <v>0.04</v>
      </c>
      <c r="E198" s="3">
        <v>0</v>
      </c>
      <c r="F198" s="3">
        <v>9.15</v>
      </c>
      <c r="G198" s="3">
        <v>36.78</v>
      </c>
    </row>
    <row r="199" spans="1:7">
      <c r="A199" s="26" t="s">
        <v>33</v>
      </c>
      <c r="B199" s="26"/>
      <c r="C199" s="4">
        <f t="shared" ref="C199:F199" si="31">SUM(C194:C198)</f>
        <v>505</v>
      </c>
      <c r="D199" s="4">
        <f t="shared" si="31"/>
        <v>12.66</v>
      </c>
      <c r="E199" s="4">
        <f t="shared" si="31"/>
        <v>12.86</v>
      </c>
      <c r="F199" s="4">
        <f t="shared" si="31"/>
        <v>49.81</v>
      </c>
      <c r="G199" s="3">
        <f>SUM(G194:G198)</f>
        <v>428.19999999999993</v>
      </c>
    </row>
    <row r="200" spans="1:7">
      <c r="A200" s="26" t="s">
        <v>34</v>
      </c>
      <c r="B200" s="26"/>
      <c r="C200" s="4">
        <f t="shared" ref="C200:F200" si="32">SUM(C199,C193,C190,C180,C177)</f>
        <v>2228</v>
      </c>
      <c r="D200" s="4">
        <f t="shared" si="32"/>
        <v>55.539999999999992</v>
      </c>
      <c r="E200" s="4">
        <f t="shared" si="32"/>
        <v>59.86</v>
      </c>
      <c r="F200" s="4">
        <f t="shared" si="32"/>
        <v>300.65999999999997</v>
      </c>
      <c r="G200" s="3">
        <f>SUM(G199,G193,G190,G180,G177)</f>
        <v>1881.36</v>
      </c>
    </row>
    <row r="201" spans="1:7">
      <c r="A201" s="29" t="s">
        <v>119</v>
      </c>
      <c r="B201" s="30"/>
      <c r="C201" s="30"/>
      <c r="D201" s="30"/>
      <c r="E201" s="30"/>
      <c r="F201" s="30"/>
      <c r="G201" s="30"/>
    </row>
    <row r="202" spans="1:7">
      <c r="A202" s="26" t="s">
        <v>11</v>
      </c>
      <c r="B202" s="3" t="s">
        <v>93</v>
      </c>
      <c r="C202" s="3">
        <v>200</v>
      </c>
      <c r="D202" s="3">
        <v>4.7</v>
      </c>
      <c r="E202" s="3">
        <v>4.9000000000000004</v>
      </c>
      <c r="F202" s="3">
        <v>16</v>
      </c>
      <c r="G202" s="3">
        <v>125.8</v>
      </c>
    </row>
    <row r="203" spans="1:7">
      <c r="A203" s="26"/>
      <c r="B203" s="3" t="s">
        <v>13</v>
      </c>
      <c r="C203" s="3">
        <v>25</v>
      </c>
      <c r="D203" s="3">
        <v>1.91</v>
      </c>
      <c r="E203" s="3">
        <v>0.25</v>
      </c>
      <c r="F203" s="3">
        <v>12.83</v>
      </c>
      <c r="G203" s="3">
        <v>65.489999999999995</v>
      </c>
    </row>
    <row r="204" spans="1:7">
      <c r="A204" s="26"/>
      <c r="B204" s="3" t="s">
        <v>14</v>
      </c>
      <c r="C204" s="3">
        <v>5</v>
      </c>
      <c r="D204" s="3">
        <v>0.05</v>
      </c>
      <c r="E204" s="3">
        <v>4.1500000000000004</v>
      </c>
      <c r="F204" s="3">
        <v>0.05</v>
      </c>
      <c r="G204" s="3">
        <v>37.5</v>
      </c>
    </row>
    <row r="205" spans="1:7">
      <c r="A205" s="26"/>
      <c r="B205" s="3" t="s">
        <v>15</v>
      </c>
      <c r="C205" s="3">
        <v>200</v>
      </c>
      <c r="D205" s="3">
        <v>3.2</v>
      </c>
      <c r="E205" s="3">
        <v>2.7</v>
      </c>
      <c r="F205" s="3">
        <v>15.7</v>
      </c>
      <c r="G205" s="3">
        <v>100.7</v>
      </c>
    </row>
    <row r="206" spans="1:7">
      <c r="A206" s="26" t="s">
        <v>16</v>
      </c>
      <c r="B206" s="26"/>
      <c r="C206" s="4">
        <f>SUM(C202:C205)</f>
        <v>430</v>
      </c>
      <c r="D206" s="4">
        <f>SUM(D202:D205)</f>
        <v>9.86</v>
      </c>
      <c r="E206" s="4">
        <f>SUM(E202:E205)</f>
        <v>12</v>
      </c>
      <c r="F206" s="4">
        <f>SUM(F202:F205)</f>
        <v>44.58</v>
      </c>
      <c r="G206" s="3">
        <f>SUM(G202:G205)</f>
        <v>329.49</v>
      </c>
    </row>
    <row r="207" spans="1:7">
      <c r="A207" s="3" t="s">
        <v>17</v>
      </c>
      <c r="B207" s="16" t="s">
        <v>18</v>
      </c>
      <c r="C207" s="17">
        <v>100</v>
      </c>
      <c r="D207" s="17">
        <v>0.4</v>
      </c>
      <c r="E207" s="17">
        <v>0.3</v>
      </c>
      <c r="F207" s="17">
        <v>10.3</v>
      </c>
      <c r="G207" s="17">
        <v>47</v>
      </c>
    </row>
    <row r="208" spans="1:7">
      <c r="A208" s="26" t="s">
        <v>20</v>
      </c>
      <c r="B208" s="26"/>
      <c r="C208" s="3" t="s">
        <v>39</v>
      </c>
      <c r="D208" s="3" t="s">
        <v>94</v>
      </c>
      <c r="E208" s="3" t="s">
        <v>41</v>
      </c>
      <c r="F208" s="3" t="s">
        <v>95</v>
      </c>
      <c r="G208" s="3">
        <f>SUM(G207)</f>
        <v>47</v>
      </c>
    </row>
    <row r="209" spans="1:7">
      <c r="A209" s="3" t="s">
        <v>21</v>
      </c>
      <c r="B209" s="3" t="s">
        <v>22</v>
      </c>
      <c r="C209" s="3">
        <v>5</v>
      </c>
      <c r="D209" s="3">
        <v>0</v>
      </c>
      <c r="E209" s="3">
        <v>0</v>
      </c>
      <c r="F209" s="3">
        <v>0</v>
      </c>
      <c r="G209" s="3">
        <v>0</v>
      </c>
    </row>
    <row r="210" spans="1:7">
      <c r="A210" s="26" t="s">
        <v>23</v>
      </c>
      <c r="B210" s="26"/>
      <c r="C210" s="3" t="s">
        <v>24</v>
      </c>
      <c r="D210" s="3" t="s">
        <v>2</v>
      </c>
      <c r="E210" s="3" t="s">
        <v>2</v>
      </c>
      <c r="F210" s="3" t="s">
        <v>2</v>
      </c>
      <c r="G210" s="3" t="s">
        <v>2</v>
      </c>
    </row>
    <row r="211" spans="1:7">
      <c r="A211" s="26" t="s">
        <v>25</v>
      </c>
      <c r="B211" s="16" t="s">
        <v>145</v>
      </c>
      <c r="C211" s="3">
        <v>60</v>
      </c>
      <c r="D211" s="3">
        <v>0.9</v>
      </c>
      <c r="E211" s="3">
        <v>6.02</v>
      </c>
      <c r="F211" s="3">
        <v>2.63</v>
      </c>
      <c r="G211" s="3">
        <v>68.47</v>
      </c>
    </row>
    <row r="212" spans="1:7">
      <c r="A212" s="26"/>
      <c r="B212" s="25" t="s">
        <v>153</v>
      </c>
      <c r="C212" s="3">
        <v>200</v>
      </c>
      <c r="D212" s="3">
        <v>3.52</v>
      </c>
      <c r="E212" s="3">
        <v>3.36</v>
      </c>
      <c r="F212" s="3">
        <v>8.08</v>
      </c>
      <c r="G212" s="3">
        <v>76.02</v>
      </c>
    </row>
    <row r="213" spans="1:7">
      <c r="A213" s="26"/>
      <c r="B213" s="4" t="s">
        <v>62</v>
      </c>
      <c r="C213" s="4">
        <v>150</v>
      </c>
      <c r="D213" s="4">
        <v>3.16</v>
      </c>
      <c r="E213" s="4">
        <v>3.91</v>
      </c>
      <c r="F213" s="4">
        <v>14.25</v>
      </c>
      <c r="G213" s="4">
        <v>127.33</v>
      </c>
    </row>
    <row r="214" spans="1:7">
      <c r="A214" s="26"/>
      <c r="B214" s="4" t="s">
        <v>107</v>
      </c>
      <c r="C214" s="4">
        <v>80</v>
      </c>
      <c r="D214" s="4">
        <v>16.440000000000001</v>
      </c>
      <c r="E214" s="4">
        <v>15.7</v>
      </c>
      <c r="F214" s="4">
        <v>11.46</v>
      </c>
      <c r="G214" s="4">
        <v>252.85</v>
      </c>
    </row>
    <row r="215" spans="1:7">
      <c r="A215" s="26"/>
      <c r="B215" s="3" t="s">
        <v>27</v>
      </c>
      <c r="C215" s="3">
        <v>30</v>
      </c>
      <c r="D215" s="3">
        <v>1.65</v>
      </c>
      <c r="E215" s="3">
        <v>0.3</v>
      </c>
      <c r="F215" s="3">
        <v>12.15</v>
      </c>
      <c r="G215" s="3">
        <v>58.8</v>
      </c>
    </row>
    <row r="216" spans="1:7">
      <c r="A216" s="26"/>
      <c r="B216" s="3" t="s">
        <v>13</v>
      </c>
      <c r="C216" s="3">
        <v>20</v>
      </c>
      <c r="D216" s="3">
        <v>1.53</v>
      </c>
      <c r="E216" s="3">
        <v>0.2</v>
      </c>
      <c r="F216" s="3">
        <v>10.26</v>
      </c>
      <c r="G216" s="3">
        <v>52.39</v>
      </c>
    </row>
    <row r="217" spans="1:7" ht="22.8">
      <c r="A217" s="26"/>
      <c r="B217" s="4" t="s">
        <v>80</v>
      </c>
      <c r="C217" s="4">
        <v>180</v>
      </c>
      <c r="D217" s="4">
        <v>0</v>
      </c>
      <c r="E217" s="4">
        <v>0</v>
      </c>
      <c r="F217" s="4">
        <v>9.6999999999999993</v>
      </c>
      <c r="G217" s="4">
        <v>38.700000000000003</v>
      </c>
    </row>
    <row r="218" spans="1:7">
      <c r="A218" s="26" t="s">
        <v>28</v>
      </c>
      <c r="B218" s="26"/>
      <c r="C218" s="4">
        <f t="shared" ref="C218:F218" si="33">SUM(C211:C217)</f>
        <v>720</v>
      </c>
      <c r="D218" s="4">
        <f t="shared" si="33"/>
        <v>27.200000000000003</v>
      </c>
      <c r="E218" s="4">
        <f t="shared" si="33"/>
        <v>29.49</v>
      </c>
      <c r="F218" s="4">
        <f t="shared" si="33"/>
        <v>68.53</v>
      </c>
      <c r="G218" s="3">
        <f>SUM(G211:G217)</f>
        <v>674.56</v>
      </c>
    </row>
    <row r="219" spans="1:7">
      <c r="A219" s="26" t="s">
        <v>29</v>
      </c>
      <c r="B219" s="3" t="s">
        <v>30</v>
      </c>
      <c r="C219" s="3">
        <v>200</v>
      </c>
      <c r="D219" s="3">
        <v>5.6</v>
      </c>
      <c r="E219" s="3">
        <v>4.9000000000000004</v>
      </c>
      <c r="F219" s="3">
        <v>9.3000000000000007</v>
      </c>
      <c r="G219" s="3">
        <v>104.8</v>
      </c>
    </row>
    <row r="220" spans="1:7">
      <c r="A220" s="26"/>
      <c r="B220" s="3" t="s">
        <v>96</v>
      </c>
      <c r="C220" s="3">
        <v>40</v>
      </c>
      <c r="D220" s="3">
        <v>3.4</v>
      </c>
      <c r="E220" s="3">
        <v>0.6</v>
      </c>
      <c r="F220" s="3">
        <v>32.159999999999997</v>
      </c>
      <c r="G220" s="3">
        <v>104</v>
      </c>
    </row>
    <row r="221" spans="1:7">
      <c r="A221" s="26"/>
      <c r="B221" s="3" t="s">
        <v>61</v>
      </c>
      <c r="C221" s="3">
        <v>20</v>
      </c>
      <c r="D221" s="3">
        <v>0.02</v>
      </c>
      <c r="E221" s="3">
        <v>0</v>
      </c>
      <c r="F221" s="3">
        <v>15.88</v>
      </c>
      <c r="G221" s="3">
        <v>64.2</v>
      </c>
    </row>
    <row r="222" spans="1:7">
      <c r="A222" s="26" t="s">
        <v>31</v>
      </c>
      <c r="B222" s="26"/>
      <c r="C222" s="4">
        <f t="shared" ref="C222:F222" si="34">SUM(C219:C221)</f>
        <v>260</v>
      </c>
      <c r="D222" s="4">
        <f t="shared" si="34"/>
        <v>9.02</v>
      </c>
      <c r="E222" s="4">
        <f t="shared" si="34"/>
        <v>5.5</v>
      </c>
      <c r="F222" s="4">
        <f t="shared" si="34"/>
        <v>57.339999999999996</v>
      </c>
      <c r="G222" s="3">
        <f>SUM(G219:G221)</f>
        <v>273</v>
      </c>
    </row>
    <row r="223" spans="1:7">
      <c r="A223" s="26"/>
      <c r="B223" s="3" t="s">
        <v>97</v>
      </c>
      <c r="C223" s="3">
        <v>150</v>
      </c>
      <c r="D223" s="3">
        <v>26.15</v>
      </c>
      <c r="E223" s="3">
        <v>12.56</v>
      </c>
      <c r="F223" s="3">
        <v>25.97</v>
      </c>
      <c r="G223" s="3">
        <v>323.41000000000003</v>
      </c>
    </row>
    <row r="224" spans="1:7">
      <c r="A224" s="26"/>
      <c r="B224" s="3" t="s">
        <v>98</v>
      </c>
      <c r="C224" s="3">
        <v>30</v>
      </c>
      <c r="D224" s="3">
        <v>0.6</v>
      </c>
      <c r="E224" s="3">
        <v>1.87</v>
      </c>
      <c r="F224" s="3">
        <v>1.99</v>
      </c>
      <c r="G224" s="3">
        <v>27.05</v>
      </c>
    </row>
    <row r="225" spans="1:7">
      <c r="A225" s="26"/>
      <c r="B225" s="3" t="s">
        <v>55</v>
      </c>
      <c r="C225" s="3">
        <v>180</v>
      </c>
      <c r="D225" s="3">
        <v>0.12</v>
      </c>
      <c r="E225" s="3">
        <v>0.03</v>
      </c>
      <c r="F225" s="3">
        <v>0.04</v>
      </c>
      <c r="G225" s="3">
        <v>0.91</v>
      </c>
    </row>
    <row r="226" spans="1:7">
      <c r="A226" s="26" t="s">
        <v>33</v>
      </c>
      <c r="B226" s="26"/>
      <c r="C226" s="4">
        <f>SUM(C223:C225)</f>
        <v>360</v>
      </c>
      <c r="D226" s="4">
        <f>SUM(D223:D225)</f>
        <v>26.87</v>
      </c>
      <c r="E226" s="4">
        <f>SUM(E223:E225)</f>
        <v>14.459999999999999</v>
      </c>
      <c r="F226" s="4">
        <f>SUM(F223:F225)</f>
        <v>27.999999999999996</v>
      </c>
      <c r="G226" s="3">
        <f>SUM(G223:G225)</f>
        <v>351.37000000000006</v>
      </c>
    </row>
    <row r="227" spans="1:7">
      <c r="A227" s="26" t="s">
        <v>34</v>
      </c>
      <c r="B227" s="26"/>
      <c r="C227" s="4">
        <f>SUM(C226,C222,C218,C208,C206)</f>
        <v>1770</v>
      </c>
      <c r="D227" s="4">
        <f>SUM(D226,D222,D218,D208,D206)</f>
        <v>72.95</v>
      </c>
      <c r="E227" s="4">
        <f>SUM(E226,E222,E218,E208,E206)</f>
        <v>61.45</v>
      </c>
      <c r="F227" s="4">
        <f>SUM(F226,F222,F218,F208,F206)</f>
        <v>198.45</v>
      </c>
      <c r="G227" s="3">
        <f>SUM(G226,G222,G218,G208,G206)</f>
        <v>1675.42</v>
      </c>
    </row>
    <row r="228" spans="1:7">
      <c r="A228" s="27" t="s">
        <v>118</v>
      </c>
      <c r="B228" s="28"/>
      <c r="C228" s="28"/>
      <c r="D228" s="28"/>
      <c r="E228" s="28"/>
      <c r="F228" s="28"/>
      <c r="G228" s="28"/>
    </row>
    <row r="229" spans="1:7">
      <c r="A229" s="26" t="s">
        <v>11</v>
      </c>
      <c r="B229" s="3" t="s">
        <v>99</v>
      </c>
      <c r="C229" s="3">
        <v>200</v>
      </c>
      <c r="D229" s="3">
        <v>5.09</v>
      </c>
      <c r="E229" s="3">
        <v>5.5</v>
      </c>
      <c r="F229" s="3">
        <v>26.1</v>
      </c>
      <c r="G229" s="3">
        <v>172.6</v>
      </c>
    </row>
    <row r="230" spans="1:7">
      <c r="A230" s="26"/>
      <c r="B230" s="3" t="s">
        <v>13</v>
      </c>
      <c r="C230" s="3">
        <v>25</v>
      </c>
      <c r="D230" s="3">
        <v>1.91</v>
      </c>
      <c r="E230" s="3">
        <v>0.25</v>
      </c>
      <c r="F230" s="3">
        <v>12.83</v>
      </c>
      <c r="G230" s="3">
        <v>65.489999999999995</v>
      </c>
    </row>
    <row r="231" spans="1:7">
      <c r="A231" s="26"/>
      <c r="B231" s="3" t="s">
        <v>14</v>
      </c>
      <c r="C231" s="3">
        <v>5</v>
      </c>
      <c r="D231" s="3">
        <v>0.05</v>
      </c>
      <c r="E231" s="3">
        <v>4.1500000000000004</v>
      </c>
      <c r="F231" s="3">
        <v>0.05</v>
      </c>
      <c r="G231" s="3">
        <v>37.5</v>
      </c>
    </row>
    <row r="232" spans="1:7">
      <c r="A232" s="26"/>
      <c r="B232" s="3" t="s">
        <v>100</v>
      </c>
      <c r="C232" s="3">
        <v>200</v>
      </c>
      <c r="D232" s="3">
        <v>2.9</v>
      </c>
      <c r="E232" s="3">
        <v>2.5</v>
      </c>
      <c r="F232" s="3">
        <v>14.87</v>
      </c>
      <c r="G232" s="3">
        <v>98.8</v>
      </c>
    </row>
    <row r="233" spans="1:7">
      <c r="A233" s="26" t="s">
        <v>16</v>
      </c>
      <c r="B233" s="26"/>
      <c r="C233" s="4">
        <f t="shared" ref="C233:F233" si="35">SUM(C229:C232)</f>
        <v>430</v>
      </c>
      <c r="D233" s="4">
        <f t="shared" si="35"/>
        <v>9.9499999999999993</v>
      </c>
      <c r="E233" s="4">
        <f t="shared" si="35"/>
        <v>12.4</v>
      </c>
      <c r="F233" s="4">
        <f t="shared" si="35"/>
        <v>53.849999999999994</v>
      </c>
      <c r="G233" s="3">
        <f>SUM(G229:G232)</f>
        <v>374.39</v>
      </c>
    </row>
    <row r="234" spans="1:7">
      <c r="A234" s="26" t="s">
        <v>17</v>
      </c>
      <c r="B234" s="3" t="s">
        <v>18</v>
      </c>
      <c r="C234" s="3">
        <v>200</v>
      </c>
      <c r="D234" s="3">
        <v>1</v>
      </c>
      <c r="E234" s="3">
        <v>0.2</v>
      </c>
      <c r="F234" s="3">
        <v>19.79</v>
      </c>
      <c r="G234" s="3">
        <v>86</v>
      </c>
    </row>
    <row r="235" spans="1:7">
      <c r="A235" s="26"/>
      <c r="B235" s="16" t="s">
        <v>19</v>
      </c>
      <c r="C235" s="3">
        <v>100</v>
      </c>
      <c r="D235" s="3">
        <v>0.4</v>
      </c>
      <c r="E235" s="3">
        <v>0.3</v>
      </c>
      <c r="F235" s="3">
        <v>10.3</v>
      </c>
      <c r="G235" s="3">
        <v>47</v>
      </c>
    </row>
    <row r="236" spans="1:7">
      <c r="A236" s="26" t="s">
        <v>20</v>
      </c>
      <c r="B236" s="26"/>
      <c r="C236" s="4">
        <f t="shared" ref="C236:F236" si="36">SUM(C234:C235)</f>
        <v>300</v>
      </c>
      <c r="D236" s="4">
        <f t="shared" si="36"/>
        <v>1.4</v>
      </c>
      <c r="E236" s="4">
        <f t="shared" si="36"/>
        <v>0.5</v>
      </c>
      <c r="F236" s="4">
        <f t="shared" si="36"/>
        <v>30.09</v>
      </c>
      <c r="G236" s="3">
        <f>SUM(G234:G235)</f>
        <v>133</v>
      </c>
    </row>
    <row r="237" spans="1:7">
      <c r="A237" s="3" t="s">
        <v>21</v>
      </c>
      <c r="B237" s="3" t="s">
        <v>22</v>
      </c>
      <c r="C237" s="3">
        <v>5</v>
      </c>
      <c r="D237" s="3">
        <v>0</v>
      </c>
      <c r="E237" s="3">
        <v>0</v>
      </c>
      <c r="F237" s="3">
        <v>0</v>
      </c>
      <c r="G237" s="3">
        <v>0</v>
      </c>
    </row>
    <row r="238" spans="1:7">
      <c r="A238" s="26" t="s">
        <v>23</v>
      </c>
      <c r="B238" s="26"/>
      <c r="C238" s="3" t="s">
        <v>24</v>
      </c>
      <c r="D238" s="3" t="s">
        <v>2</v>
      </c>
      <c r="E238" s="3" t="s">
        <v>2</v>
      </c>
      <c r="F238" s="3" t="s">
        <v>2</v>
      </c>
      <c r="G238" s="3" t="s">
        <v>2</v>
      </c>
    </row>
    <row r="239" spans="1:7" ht="22.8">
      <c r="A239" s="26" t="s">
        <v>25</v>
      </c>
      <c r="B239" s="24" t="s">
        <v>146</v>
      </c>
      <c r="C239" s="3">
        <v>60</v>
      </c>
      <c r="D239" s="3">
        <v>0.7</v>
      </c>
      <c r="E239" s="3">
        <v>0.1</v>
      </c>
      <c r="F239" s="3">
        <v>2.2999999999999998</v>
      </c>
      <c r="G239" s="3">
        <v>14.4</v>
      </c>
    </row>
    <row r="240" spans="1:7">
      <c r="A240" s="26"/>
      <c r="B240" s="3" t="s">
        <v>101</v>
      </c>
      <c r="C240" s="3">
        <v>200</v>
      </c>
      <c r="D240" s="3">
        <v>2.88</v>
      </c>
      <c r="E240" s="3">
        <v>2.29</v>
      </c>
      <c r="F240" s="3">
        <v>15.36</v>
      </c>
      <c r="G240" s="3">
        <v>93.6</v>
      </c>
    </row>
    <row r="241" spans="1:7">
      <c r="A241" s="26"/>
      <c r="B241" s="3" t="s">
        <v>75</v>
      </c>
      <c r="C241" s="3">
        <v>150</v>
      </c>
      <c r="D241" s="3">
        <v>3.25</v>
      </c>
      <c r="E241" s="3">
        <v>3.08</v>
      </c>
      <c r="F241" s="3">
        <v>12.66</v>
      </c>
      <c r="G241" s="3">
        <v>96.58</v>
      </c>
    </row>
    <row r="242" spans="1:7">
      <c r="A242" s="26"/>
      <c r="B242" s="3" t="s">
        <v>102</v>
      </c>
      <c r="C242" s="3">
        <v>80</v>
      </c>
      <c r="D242" s="3">
        <v>9.19</v>
      </c>
      <c r="E242" s="3">
        <v>8.69</v>
      </c>
      <c r="F242" s="3">
        <v>13.5</v>
      </c>
      <c r="G242" s="3">
        <v>176.1</v>
      </c>
    </row>
    <row r="243" spans="1:7">
      <c r="A243" s="26"/>
      <c r="B243" s="3" t="s">
        <v>27</v>
      </c>
      <c r="C243" s="3">
        <v>30</v>
      </c>
      <c r="D243" s="3">
        <v>1.65</v>
      </c>
      <c r="E243" s="3">
        <v>0.3</v>
      </c>
      <c r="F243" s="3">
        <v>12.15</v>
      </c>
      <c r="G243" s="3">
        <v>58.8</v>
      </c>
    </row>
    <row r="244" spans="1:7">
      <c r="A244" s="26"/>
      <c r="B244" s="3" t="s">
        <v>13</v>
      </c>
      <c r="C244" s="3">
        <v>20</v>
      </c>
      <c r="D244" s="3">
        <v>1.53</v>
      </c>
      <c r="E244" s="3">
        <v>0.2</v>
      </c>
      <c r="F244" s="3">
        <v>10.26</v>
      </c>
      <c r="G244" s="3">
        <v>52.39</v>
      </c>
    </row>
    <row r="245" spans="1:7">
      <c r="A245" s="26"/>
      <c r="B245" s="16" t="s">
        <v>147</v>
      </c>
      <c r="C245" s="4">
        <v>180</v>
      </c>
      <c r="D245" s="4">
        <v>0.9</v>
      </c>
      <c r="E245" s="4">
        <v>0.9</v>
      </c>
      <c r="F245" s="4">
        <v>22.39</v>
      </c>
      <c r="G245" s="4">
        <v>92.6</v>
      </c>
    </row>
    <row r="246" spans="1:7">
      <c r="A246" s="26" t="s">
        <v>28</v>
      </c>
      <c r="B246" s="26"/>
      <c r="C246" s="4">
        <f t="shared" ref="C246:F246" si="37">SUM(C239:C245)</f>
        <v>720</v>
      </c>
      <c r="D246" s="4">
        <f t="shared" si="37"/>
        <v>20.099999999999998</v>
      </c>
      <c r="E246" s="4">
        <f t="shared" si="37"/>
        <v>15.56</v>
      </c>
      <c r="F246" s="4">
        <f t="shared" si="37"/>
        <v>88.62</v>
      </c>
      <c r="G246" s="3">
        <f>SUM(G239:G245)</f>
        <v>584.46999999999991</v>
      </c>
    </row>
    <row r="247" spans="1:7">
      <c r="A247" s="26" t="s">
        <v>29</v>
      </c>
      <c r="B247" s="16" t="s">
        <v>60</v>
      </c>
      <c r="C247" s="4">
        <v>200</v>
      </c>
      <c r="D247" s="4">
        <v>0.1</v>
      </c>
      <c r="E247" s="4">
        <v>0.1</v>
      </c>
      <c r="F247" s="4">
        <v>17.89</v>
      </c>
      <c r="G247" s="4">
        <v>74.099999999999994</v>
      </c>
    </row>
    <row r="248" spans="1:7">
      <c r="A248" s="26"/>
      <c r="B248" s="3" t="s">
        <v>103</v>
      </c>
      <c r="C248" s="3">
        <v>20</v>
      </c>
      <c r="D248" s="3">
        <v>0.1</v>
      </c>
      <c r="E248" s="3">
        <v>0</v>
      </c>
      <c r="F248" s="3">
        <v>16.16</v>
      </c>
      <c r="G248" s="3">
        <v>62</v>
      </c>
    </row>
    <row r="249" spans="1:7">
      <c r="A249" s="26"/>
      <c r="B249" s="16" t="s">
        <v>74</v>
      </c>
      <c r="C249" s="3">
        <v>35</v>
      </c>
      <c r="D249" s="3">
        <v>2.79</v>
      </c>
      <c r="E249" s="3">
        <v>0.4</v>
      </c>
      <c r="F249" s="3">
        <v>17.2</v>
      </c>
      <c r="G249" s="3">
        <v>83.3</v>
      </c>
    </row>
    <row r="250" spans="1:7">
      <c r="A250" s="26" t="s">
        <v>31</v>
      </c>
      <c r="B250" s="26"/>
      <c r="C250" s="4">
        <f t="shared" ref="C250:F250" si="38">SUM(C247:C249)</f>
        <v>255</v>
      </c>
      <c r="D250" s="4">
        <f t="shared" si="38"/>
        <v>2.99</v>
      </c>
      <c r="E250" s="4">
        <f t="shared" si="38"/>
        <v>0.5</v>
      </c>
      <c r="F250" s="4">
        <f t="shared" si="38"/>
        <v>51.25</v>
      </c>
      <c r="G250" s="3">
        <f>SUM(G247:G249)</f>
        <v>219.39999999999998</v>
      </c>
    </row>
    <row r="251" spans="1:7">
      <c r="A251" s="26" t="s">
        <v>32</v>
      </c>
      <c r="B251" s="24" t="s">
        <v>148</v>
      </c>
      <c r="C251" s="3">
        <v>60</v>
      </c>
      <c r="D251" s="3">
        <v>0.6</v>
      </c>
      <c r="E251" s="3">
        <v>6.05</v>
      </c>
      <c r="F251" s="3">
        <v>1.69</v>
      </c>
      <c r="G251" s="3">
        <v>63.41</v>
      </c>
    </row>
    <row r="252" spans="1:7">
      <c r="A252" s="26"/>
      <c r="B252" s="3" t="s">
        <v>104</v>
      </c>
      <c r="C252" s="3">
        <v>180</v>
      </c>
      <c r="D252" s="3">
        <v>7.51</v>
      </c>
      <c r="E252" s="3">
        <v>9.1999999999999993</v>
      </c>
      <c r="F252" s="3">
        <v>34.19</v>
      </c>
      <c r="G252" s="3">
        <v>250.61</v>
      </c>
    </row>
    <row r="253" spans="1:7">
      <c r="A253" s="26"/>
      <c r="B253" s="4" t="s">
        <v>124</v>
      </c>
      <c r="C253" s="4">
        <v>35</v>
      </c>
      <c r="D253" s="4">
        <v>2.8</v>
      </c>
      <c r="E253" s="4">
        <v>0.35</v>
      </c>
      <c r="F253" s="4">
        <v>19.600000000000001</v>
      </c>
      <c r="G253" s="4">
        <v>92.75</v>
      </c>
    </row>
    <row r="254" spans="1:7">
      <c r="A254" s="26"/>
      <c r="B254" s="3" t="s">
        <v>49</v>
      </c>
      <c r="C254" s="3">
        <v>180</v>
      </c>
      <c r="D254" s="3">
        <v>0.04</v>
      </c>
      <c r="E254" s="3">
        <v>0</v>
      </c>
      <c r="F254" s="3">
        <v>9.15</v>
      </c>
      <c r="G254" s="3">
        <v>36.78</v>
      </c>
    </row>
    <row r="255" spans="1:7">
      <c r="A255" s="26" t="s">
        <v>33</v>
      </c>
      <c r="B255" s="26"/>
      <c r="C255" s="4">
        <f t="shared" ref="C255:F255" si="39">SUM(C251:C254)</f>
        <v>455</v>
      </c>
      <c r="D255" s="4">
        <f t="shared" si="39"/>
        <v>10.95</v>
      </c>
      <c r="E255" s="4">
        <f t="shared" si="39"/>
        <v>15.6</v>
      </c>
      <c r="F255" s="4">
        <f t="shared" si="39"/>
        <v>64.63</v>
      </c>
      <c r="G255" s="3">
        <f>SUM(G251:G254)</f>
        <v>443.54999999999995</v>
      </c>
    </row>
    <row r="256" spans="1:7">
      <c r="A256" s="26" t="s">
        <v>34</v>
      </c>
      <c r="B256" s="26"/>
      <c r="C256" s="4">
        <f t="shared" ref="C256:F256" si="40">SUM(C255,C250,C246,C236,C233)</f>
        <v>2160</v>
      </c>
      <c r="D256" s="4">
        <f t="shared" si="40"/>
        <v>45.39</v>
      </c>
      <c r="E256" s="4">
        <f t="shared" si="40"/>
        <v>44.56</v>
      </c>
      <c r="F256" s="4">
        <f t="shared" si="40"/>
        <v>288.44</v>
      </c>
      <c r="G256" s="3">
        <f>SUM(G255,G250,G246,G236,G233)</f>
        <v>1754.81</v>
      </c>
    </row>
    <row r="257" spans="1:7">
      <c r="A257" s="27" t="s">
        <v>117</v>
      </c>
      <c r="B257" s="28"/>
      <c r="C257" s="28"/>
      <c r="D257" s="28"/>
      <c r="E257" s="28"/>
      <c r="F257" s="28"/>
      <c r="G257" s="28"/>
    </row>
    <row r="258" spans="1:7">
      <c r="A258" s="26" t="s">
        <v>11</v>
      </c>
      <c r="B258" s="3" t="s">
        <v>105</v>
      </c>
      <c r="C258" s="3">
        <v>200</v>
      </c>
      <c r="D258" s="3">
        <v>5.39</v>
      </c>
      <c r="E258" s="3">
        <v>7.22</v>
      </c>
      <c r="F258" s="3">
        <v>22.35</v>
      </c>
      <c r="G258" s="3">
        <v>175.55</v>
      </c>
    </row>
    <row r="259" spans="1:7">
      <c r="A259" s="26"/>
      <c r="B259" s="4" t="s">
        <v>77</v>
      </c>
      <c r="C259" s="4">
        <v>40</v>
      </c>
      <c r="D259" s="4">
        <v>5.09</v>
      </c>
      <c r="E259" s="4">
        <v>4.59</v>
      </c>
      <c r="F259" s="4">
        <v>0.3</v>
      </c>
      <c r="G259" s="4">
        <v>63</v>
      </c>
    </row>
    <row r="260" spans="1:7">
      <c r="A260" s="26"/>
      <c r="B260" s="3" t="s">
        <v>13</v>
      </c>
      <c r="C260" s="3">
        <v>25</v>
      </c>
      <c r="D260" s="3">
        <v>1.91</v>
      </c>
      <c r="E260" s="3">
        <v>0.25</v>
      </c>
      <c r="F260" s="3">
        <v>12.83</v>
      </c>
      <c r="G260" s="3">
        <v>65.489999999999995</v>
      </c>
    </row>
    <row r="261" spans="1:7">
      <c r="A261" s="26"/>
      <c r="B261" s="3" t="s">
        <v>14</v>
      </c>
      <c r="C261" s="3">
        <v>5</v>
      </c>
      <c r="D261" s="3">
        <v>0.05</v>
      </c>
      <c r="E261" s="3">
        <v>4.1500000000000004</v>
      </c>
      <c r="F261" s="3">
        <v>0.05</v>
      </c>
      <c r="G261" s="3">
        <v>37.5</v>
      </c>
    </row>
    <row r="262" spans="1:7">
      <c r="A262" s="26"/>
      <c r="B262" s="3" t="s">
        <v>15</v>
      </c>
      <c r="C262" s="3">
        <v>200</v>
      </c>
      <c r="D262" s="3">
        <v>3.2</v>
      </c>
      <c r="E262" s="3">
        <v>2.7</v>
      </c>
      <c r="F262" s="3">
        <v>15.7</v>
      </c>
      <c r="G262" s="3">
        <v>100.7</v>
      </c>
    </row>
    <row r="263" spans="1:7">
      <c r="A263" s="26" t="s">
        <v>16</v>
      </c>
      <c r="B263" s="26"/>
      <c r="C263" s="6">
        <f t="shared" ref="C263:F263" si="41">SUM(C258:C262)</f>
        <v>470</v>
      </c>
      <c r="D263" s="6">
        <f t="shared" si="41"/>
        <v>15.64</v>
      </c>
      <c r="E263" s="6">
        <f t="shared" si="41"/>
        <v>18.91</v>
      </c>
      <c r="F263" s="6">
        <f t="shared" si="41"/>
        <v>51.230000000000004</v>
      </c>
      <c r="G263" s="3">
        <f>SUM(G258:G262)</f>
        <v>442.24</v>
      </c>
    </row>
    <row r="264" spans="1:7">
      <c r="A264" s="3" t="s">
        <v>17</v>
      </c>
      <c r="B264" s="3" t="s">
        <v>19</v>
      </c>
      <c r="C264" s="3">
        <v>100</v>
      </c>
      <c r="D264" s="3">
        <v>0.4</v>
      </c>
      <c r="E264" s="3">
        <v>0.4</v>
      </c>
      <c r="F264" s="3">
        <v>9.8000000000000007</v>
      </c>
      <c r="G264" s="3">
        <v>47</v>
      </c>
    </row>
    <row r="265" spans="1:7">
      <c r="A265" s="26" t="s">
        <v>20</v>
      </c>
      <c r="B265" s="26"/>
      <c r="C265" s="3" t="s">
        <v>39</v>
      </c>
      <c r="D265" s="3" t="s">
        <v>40</v>
      </c>
      <c r="E265" s="3" t="s">
        <v>40</v>
      </c>
      <c r="F265" s="3" t="s">
        <v>47</v>
      </c>
      <c r="G265" s="3" t="s">
        <v>43</v>
      </c>
    </row>
    <row r="266" spans="1:7">
      <c r="A266" s="3" t="s">
        <v>21</v>
      </c>
      <c r="B266" s="3" t="s">
        <v>22</v>
      </c>
      <c r="C266" s="3">
        <v>5</v>
      </c>
      <c r="D266" s="3">
        <v>0</v>
      </c>
      <c r="E266" s="3">
        <v>0</v>
      </c>
      <c r="F266" s="3">
        <v>0</v>
      </c>
      <c r="G266" s="3">
        <v>0</v>
      </c>
    </row>
    <row r="267" spans="1:7">
      <c r="A267" s="26" t="s">
        <v>23</v>
      </c>
      <c r="B267" s="26"/>
      <c r="C267" s="3" t="s">
        <v>24</v>
      </c>
      <c r="D267" s="3" t="s">
        <v>2</v>
      </c>
      <c r="E267" s="3" t="s">
        <v>2</v>
      </c>
      <c r="F267" s="3" t="s">
        <v>2</v>
      </c>
      <c r="G267" s="3" t="s">
        <v>2</v>
      </c>
    </row>
    <row r="268" spans="1:7">
      <c r="A268" s="26" t="s">
        <v>25</v>
      </c>
      <c r="B268" s="16" t="s">
        <v>149</v>
      </c>
      <c r="C268" s="3">
        <v>60</v>
      </c>
      <c r="D268" s="3">
        <v>0.98</v>
      </c>
      <c r="E268" s="3">
        <v>4.01</v>
      </c>
      <c r="F268" s="3">
        <v>4.01</v>
      </c>
      <c r="G268" s="3">
        <v>50.96</v>
      </c>
    </row>
    <row r="269" spans="1:7">
      <c r="A269" s="26"/>
      <c r="B269" s="3" t="s">
        <v>106</v>
      </c>
      <c r="C269" s="3">
        <v>200</v>
      </c>
      <c r="D269" s="3">
        <v>6.8</v>
      </c>
      <c r="E269" s="3">
        <v>8.4</v>
      </c>
      <c r="F269" s="3">
        <v>8.5</v>
      </c>
      <c r="G269" s="3">
        <v>147.5</v>
      </c>
    </row>
    <row r="270" spans="1:7">
      <c r="A270" s="26"/>
      <c r="B270" s="8" t="s">
        <v>57</v>
      </c>
      <c r="C270" s="3">
        <v>150</v>
      </c>
      <c r="D270" s="3">
        <v>4.22</v>
      </c>
      <c r="E270" s="3">
        <v>5.61</v>
      </c>
      <c r="F270" s="3">
        <v>30.5</v>
      </c>
      <c r="G270" s="3">
        <v>113.74</v>
      </c>
    </row>
    <row r="271" spans="1:7">
      <c r="A271" s="26"/>
      <c r="B271" s="8" t="s">
        <v>127</v>
      </c>
      <c r="C271" s="3">
        <v>80</v>
      </c>
      <c r="D271" s="3">
        <v>14.17</v>
      </c>
      <c r="E271" s="3">
        <v>12.66</v>
      </c>
      <c r="F271" s="3">
        <v>6.42</v>
      </c>
      <c r="G271" s="3">
        <v>190.78</v>
      </c>
    </row>
    <row r="272" spans="1:7">
      <c r="A272" s="26"/>
      <c r="B272" s="16" t="s">
        <v>135</v>
      </c>
      <c r="C272" s="3">
        <v>30</v>
      </c>
      <c r="D272" s="3">
        <v>0.24</v>
      </c>
      <c r="E272" s="3">
        <v>1.1399999999999999</v>
      </c>
      <c r="F272" s="3">
        <v>2.1</v>
      </c>
      <c r="G272" s="3">
        <v>20.22</v>
      </c>
    </row>
    <row r="273" spans="1:7">
      <c r="A273" s="26"/>
      <c r="B273" s="3" t="s">
        <v>27</v>
      </c>
      <c r="C273" s="3">
        <v>30</v>
      </c>
      <c r="D273" s="3">
        <v>1.65</v>
      </c>
      <c r="E273" s="3">
        <v>0.3</v>
      </c>
      <c r="F273" s="3">
        <v>12.15</v>
      </c>
      <c r="G273" s="3">
        <v>58.8</v>
      </c>
    </row>
    <row r="274" spans="1:7" ht="22.8">
      <c r="A274" s="26"/>
      <c r="B274" s="3" t="s">
        <v>59</v>
      </c>
      <c r="C274" s="3">
        <v>180</v>
      </c>
      <c r="D274" s="3">
        <v>0.46</v>
      </c>
      <c r="E274" s="3">
        <v>0</v>
      </c>
      <c r="F274" s="3">
        <v>11.88</v>
      </c>
      <c r="G274" s="3">
        <v>50.67</v>
      </c>
    </row>
    <row r="275" spans="1:7">
      <c r="A275" s="26" t="s">
        <v>28</v>
      </c>
      <c r="B275" s="26"/>
      <c r="C275" s="6">
        <f t="shared" ref="C275:F275" si="42">SUM(C268:C274)</f>
        <v>730</v>
      </c>
      <c r="D275" s="6">
        <f t="shared" si="42"/>
        <v>28.52</v>
      </c>
      <c r="E275" s="6">
        <f t="shared" si="42"/>
        <v>32.119999999999997</v>
      </c>
      <c r="F275" s="6">
        <f t="shared" si="42"/>
        <v>75.56</v>
      </c>
      <c r="G275" s="3">
        <f>SUM(G268:G274)</f>
        <v>632.66999999999996</v>
      </c>
    </row>
    <row r="276" spans="1:7">
      <c r="A276" s="26" t="s">
        <v>29</v>
      </c>
      <c r="B276" s="24" t="s">
        <v>150</v>
      </c>
      <c r="C276" s="3">
        <v>200</v>
      </c>
      <c r="D276" s="3">
        <v>5.99</v>
      </c>
      <c r="E276" s="3">
        <v>0.2</v>
      </c>
      <c r="F276" s="3">
        <v>7.99</v>
      </c>
      <c r="G276" s="3">
        <v>61.94</v>
      </c>
    </row>
    <row r="277" spans="1:7">
      <c r="A277" s="26"/>
      <c r="B277" s="16" t="s">
        <v>151</v>
      </c>
      <c r="C277" s="6">
        <v>30</v>
      </c>
      <c r="D277" s="6">
        <v>0.03</v>
      </c>
      <c r="E277" s="6">
        <v>0</v>
      </c>
      <c r="F277" s="6">
        <v>23.82</v>
      </c>
      <c r="G277" s="6">
        <v>96.3</v>
      </c>
    </row>
    <row r="278" spans="1:7">
      <c r="A278" s="26" t="s">
        <v>31</v>
      </c>
      <c r="B278" s="26"/>
      <c r="C278" s="6">
        <f t="shared" ref="C278:F278" si="43">SUM(C276:C277)</f>
        <v>230</v>
      </c>
      <c r="D278" s="6">
        <f t="shared" si="43"/>
        <v>6.0200000000000005</v>
      </c>
      <c r="E278" s="6">
        <f t="shared" si="43"/>
        <v>0.2</v>
      </c>
      <c r="F278" s="6">
        <f t="shared" si="43"/>
        <v>31.810000000000002</v>
      </c>
      <c r="G278" s="3">
        <f>SUM(G276:G277)</f>
        <v>158.24</v>
      </c>
    </row>
    <row r="279" spans="1:7">
      <c r="A279" s="26" t="s">
        <v>32</v>
      </c>
      <c r="B279" s="6" t="s">
        <v>128</v>
      </c>
      <c r="C279" s="3">
        <v>150</v>
      </c>
      <c r="D279" s="3">
        <v>10.039999999999999</v>
      </c>
      <c r="E279" s="3">
        <v>3.06</v>
      </c>
      <c r="F279" s="3">
        <v>54.59</v>
      </c>
      <c r="G279" s="3">
        <v>285.98</v>
      </c>
    </row>
    <row r="280" spans="1:7">
      <c r="A280" s="26"/>
      <c r="B280" s="6" t="s">
        <v>129</v>
      </c>
      <c r="C280" s="3">
        <v>30</v>
      </c>
      <c r="D280" s="3">
        <v>1.99</v>
      </c>
      <c r="E280" s="3">
        <v>2.37</v>
      </c>
      <c r="F280" s="3">
        <v>16.3</v>
      </c>
      <c r="G280" s="3">
        <v>20.37</v>
      </c>
    </row>
    <row r="281" spans="1:7">
      <c r="A281" s="26"/>
      <c r="B281" s="6" t="s">
        <v>124</v>
      </c>
      <c r="C281" s="6">
        <v>35</v>
      </c>
      <c r="D281" s="6">
        <v>2.8</v>
      </c>
      <c r="E281" s="6">
        <v>0.35</v>
      </c>
      <c r="F281" s="6">
        <v>19.600000000000001</v>
      </c>
      <c r="G281" s="6">
        <v>92.75</v>
      </c>
    </row>
    <row r="282" spans="1:7">
      <c r="A282" s="26"/>
      <c r="B282" s="21" t="s">
        <v>55</v>
      </c>
      <c r="C282" s="17">
        <v>180</v>
      </c>
      <c r="D282" s="17">
        <v>0.12</v>
      </c>
      <c r="E282" s="17">
        <v>0.03</v>
      </c>
      <c r="F282" s="17">
        <v>0.04</v>
      </c>
      <c r="G282" s="17">
        <v>0.91</v>
      </c>
    </row>
    <row r="283" spans="1:7">
      <c r="A283" s="6" t="s">
        <v>33</v>
      </c>
      <c r="B283" s="6"/>
      <c r="C283" s="6">
        <f t="shared" ref="C283:F283" si="44">SUM(C279:C282)</f>
        <v>395</v>
      </c>
      <c r="D283" s="6">
        <f t="shared" si="44"/>
        <v>14.949999999999998</v>
      </c>
      <c r="E283" s="6">
        <f t="shared" si="44"/>
        <v>5.81</v>
      </c>
      <c r="F283" s="6">
        <f t="shared" si="44"/>
        <v>90.530000000000015</v>
      </c>
      <c r="G283" s="3">
        <f>SUM(G279:G282)</f>
        <v>400.01000000000005</v>
      </c>
    </row>
    <row r="284" spans="1:7">
      <c r="A284" s="6" t="s">
        <v>34</v>
      </c>
      <c r="B284" s="6"/>
      <c r="C284" s="6">
        <f t="shared" ref="C284:F284" si="45">SUM(C283,C278,C275,C265,C263)</f>
        <v>1825</v>
      </c>
      <c r="D284" s="6">
        <f t="shared" si="45"/>
        <v>65.13</v>
      </c>
      <c r="E284" s="6">
        <f t="shared" si="45"/>
        <v>57.039999999999992</v>
      </c>
      <c r="F284" s="6">
        <f t="shared" si="45"/>
        <v>249.13000000000005</v>
      </c>
      <c r="G284" s="3">
        <v>1733.16</v>
      </c>
    </row>
    <row r="285" spans="1:7" ht="14.4" customHeight="1">
      <c r="A285" s="6" t="s">
        <v>108</v>
      </c>
      <c r="B285" s="9"/>
      <c r="C285" s="10">
        <f>AVERAGE(C284,C256,C227,C200,C171,C143,C116,C87,C62,C35)</f>
        <v>1910.6</v>
      </c>
      <c r="D285" s="10">
        <f>AVERAGE(D284,D256,D227,D200,D171,D143,D116,D87,D62,D35)</f>
        <v>60.195000000000007</v>
      </c>
      <c r="E285" s="10">
        <f>AVERAGE(E284,E256,E227,E200,E171,E143,E116,E87,E62,E35)</f>
        <v>57.652000000000001</v>
      </c>
      <c r="F285" s="10">
        <f>AVERAGE(F284,F256,F227,F200,F171,F143,F116,F87,F62,F35)</f>
        <v>245.35899999999998</v>
      </c>
      <c r="G285" s="10">
        <v>1838</v>
      </c>
    </row>
    <row r="286" spans="1:7">
      <c r="B286" s="5"/>
      <c r="C286" s="5"/>
      <c r="D286" s="5"/>
      <c r="E286" s="5"/>
      <c r="F286" s="5"/>
    </row>
    <row r="287" spans="1:7">
      <c r="A287" s="5" t="s">
        <v>109</v>
      </c>
      <c r="B287" s="5"/>
      <c r="C287" s="5"/>
      <c r="D287" s="5"/>
      <c r="E287" s="5"/>
      <c r="F287" s="5"/>
    </row>
    <row r="288" spans="1:7">
      <c r="A288" s="5" t="s">
        <v>110</v>
      </c>
    </row>
  </sheetData>
  <mergeCells count="131">
    <mergeCell ref="D1:G1"/>
    <mergeCell ref="D2:G2"/>
    <mergeCell ref="D3:G3"/>
    <mergeCell ref="A4:G4"/>
    <mergeCell ref="A5:G5"/>
    <mergeCell ref="D7:F7"/>
    <mergeCell ref="A7:A8"/>
    <mergeCell ref="B7:B8"/>
    <mergeCell ref="C7:C8"/>
    <mergeCell ref="G7:G8"/>
    <mergeCell ref="A9:G9"/>
    <mergeCell ref="A10:A13"/>
    <mergeCell ref="A14:B14"/>
    <mergeCell ref="A15:A16"/>
    <mergeCell ref="A17:B17"/>
    <mergeCell ref="A19:B19"/>
    <mergeCell ref="A20:A25"/>
    <mergeCell ref="A26:B26"/>
    <mergeCell ref="A27:A28"/>
    <mergeCell ref="A29:B29"/>
    <mergeCell ref="A30:A33"/>
    <mergeCell ref="A34:B34"/>
    <mergeCell ref="A35:B35"/>
    <mergeCell ref="A36:G36"/>
    <mergeCell ref="A37:A40"/>
    <mergeCell ref="A41:B41"/>
    <mergeCell ref="A43:B43"/>
    <mergeCell ref="A45:B45"/>
    <mergeCell ref="A46:A51"/>
    <mergeCell ref="A52:B52"/>
    <mergeCell ref="A53:A54"/>
    <mergeCell ref="A55:B55"/>
    <mergeCell ref="A56:A60"/>
    <mergeCell ref="A61:B61"/>
    <mergeCell ref="A62:B62"/>
    <mergeCell ref="A63:G63"/>
    <mergeCell ref="A64:A67"/>
    <mergeCell ref="A68:B68"/>
    <mergeCell ref="A70:B70"/>
    <mergeCell ref="A72:B72"/>
    <mergeCell ref="A73:A77"/>
    <mergeCell ref="A78:B78"/>
    <mergeCell ref="A79:A80"/>
    <mergeCell ref="A81:B81"/>
    <mergeCell ref="A82:A85"/>
    <mergeCell ref="A86:B86"/>
    <mergeCell ref="A87:B87"/>
    <mergeCell ref="A88:G88"/>
    <mergeCell ref="A89:A92"/>
    <mergeCell ref="A93:B93"/>
    <mergeCell ref="A95:B95"/>
    <mergeCell ref="A97:B97"/>
    <mergeCell ref="A98:A104"/>
    <mergeCell ref="A105:B105"/>
    <mergeCell ref="A106:A108"/>
    <mergeCell ref="A109:B109"/>
    <mergeCell ref="A110:A114"/>
    <mergeCell ref="A115:B115"/>
    <mergeCell ref="A116:B116"/>
    <mergeCell ref="A117:G117"/>
    <mergeCell ref="A118:A121"/>
    <mergeCell ref="A122:B122"/>
    <mergeCell ref="A124:B124"/>
    <mergeCell ref="A126:B126"/>
    <mergeCell ref="A127:A133"/>
    <mergeCell ref="A134:B134"/>
    <mergeCell ref="A135:A137"/>
    <mergeCell ref="A138:B138"/>
    <mergeCell ref="A139:A141"/>
    <mergeCell ref="A142:B142"/>
    <mergeCell ref="A143:B143"/>
    <mergeCell ref="A144:G144"/>
    <mergeCell ref="A145:A149"/>
    <mergeCell ref="A150:B150"/>
    <mergeCell ref="A152:B152"/>
    <mergeCell ref="A154:B154"/>
    <mergeCell ref="A155:A161"/>
    <mergeCell ref="A162:B162"/>
    <mergeCell ref="A163:A164"/>
    <mergeCell ref="A165:B165"/>
    <mergeCell ref="A166:A169"/>
    <mergeCell ref="A170:B170"/>
    <mergeCell ref="A171:B171"/>
    <mergeCell ref="A172:G172"/>
    <mergeCell ref="A173:A176"/>
    <mergeCell ref="A177:B177"/>
    <mergeCell ref="A178:A179"/>
    <mergeCell ref="A180:B180"/>
    <mergeCell ref="A182:B182"/>
    <mergeCell ref="A183:A189"/>
    <mergeCell ref="A190:B190"/>
    <mergeCell ref="A191:A192"/>
    <mergeCell ref="A193:B193"/>
    <mergeCell ref="A194:A198"/>
    <mergeCell ref="A199:B199"/>
    <mergeCell ref="A200:B200"/>
    <mergeCell ref="A201:G201"/>
    <mergeCell ref="A202:A205"/>
    <mergeCell ref="A206:B206"/>
    <mergeCell ref="A208:B208"/>
    <mergeCell ref="A210:B210"/>
    <mergeCell ref="A211:A217"/>
    <mergeCell ref="A218:B218"/>
    <mergeCell ref="A219:A221"/>
    <mergeCell ref="A222:B222"/>
    <mergeCell ref="A223:A225"/>
    <mergeCell ref="A226:B226"/>
    <mergeCell ref="A227:B227"/>
    <mergeCell ref="A228:G228"/>
    <mergeCell ref="A229:A232"/>
    <mergeCell ref="A233:B233"/>
    <mergeCell ref="A234:A235"/>
    <mergeCell ref="A236:B236"/>
    <mergeCell ref="A238:B238"/>
    <mergeCell ref="A239:A245"/>
    <mergeCell ref="A246:B246"/>
    <mergeCell ref="A247:A249"/>
    <mergeCell ref="A268:A274"/>
    <mergeCell ref="A275:B275"/>
    <mergeCell ref="A276:A277"/>
    <mergeCell ref="A278:B278"/>
    <mergeCell ref="A279:A282"/>
    <mergeCell ref="A250:B250"/>
    <mergeCell ref="A251:A254"/>
    <mergeCell ref="A255:B255"/>
    <mergeCell ref="A256:B256"/>
    <mergeCell ref="A257:G257"/>
    <mergeCell ref="A258:A262"/>
    <mergeCell ref="A263:B263"/>
    <mergeCell ref="A265:B265"/>
    <mergeCell ref="A267:B267"/>
  </mergeCells>
  <pageMargins left="0.9055118110236221" right="0.31496062992125984" top="0.35433070866141736" bottom="0.74803149606299213" header="0.31496062992125984" footer="0.31496062992125984"/>
  <pageSetup scale="93" orientation="landscape" horizontalDpi="4294967295" verticalDpi="4294967295" r:id="rId1"/>
  <rowBreaks count="9" manualBreakCount="9">
    <brk id="35" max="16383" man="1"/>
    <brk id="62" max="16383" man="1"/>
    <brk id="87" max="16383" man="1"/>
    <brk id="116" max="16383" man="1"/>
    <brk id="143" max="16383" man="1"/>
    <brk id="171" max="16383" man="1"/>
    <brk id="200" max="16383" man="1"/>
    <brk id="227" max="16383" man="1"/>
    <brk id="2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2022-06-17T08:26:27Z</dcterms:created>
  <dcterms:modified xsi:type="dcterms:W3CDTF">2023-12-27T08:06:25Z</dcterms:modified>
</cp:coreProperties>
</file>